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<sst xmlns="http://schemas.openxmlformats.org/spreadsheetml/2006/main" count="317" uniqueCount="255">
  <si>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</si>
  <si>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</si>
  <si>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</si>
  <si>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</si>
  <si>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</si>
  <si>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</si>
  <si>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</si>
  <si>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</si>
  <si>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</si>
  <si>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</si>
  <si>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</si>
  <si>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</si>
  <si>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</si>
  <si>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</si>
  <si>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</si>
  <si>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</si>
  <si>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</si>
  <si>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</si>
  <si>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</si>
  <si>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</si>
  <si>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</si>
  <si>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</si>
  <si>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</si>
  <si>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</si>
  <si>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</si>
  <si>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</si>
  <si>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</si>
  <si>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</si>
  <si>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</si>
  <si>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</si>
  <si>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</si>
  <si>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</si>
  <si>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</si>
  <si>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</si>
  <si>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</si>
  <si>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</si>
  <si>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</si>
  <si>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</si>
  <si>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</si>
  <si>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</si>
  <si>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</si>
  <si>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</si>
  <si>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</si>
  <si>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</si>
  <si>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</si>
  <si>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</si>
  <si>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</si>
  <si>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</si>
  <si>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</si>
  <si>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</si>
  <si>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</si>
  <si>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</si>
  <si>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</si>
  <si>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</si>
  <si>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</si>
  <si>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</si>
  <si>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</si>
  <si>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</si>
  <si>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</si>
  <si>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</si>
  <si>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</si>
  <si>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</si>
  <si>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</si>
  <si>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</si>
  <si>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</si>
  <si>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</si>
  <si>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</si>
  <si>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</si>
  <si>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</si>
  <si>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</si>
  <si>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</si>
  <si>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</si>
  <si>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</si>
  <si>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</si>
  <si>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</si>
  <si>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</si>
  <si>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</si>
  <si>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</si>
  <si>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</si>
  <si>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</si>
  <si>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</si>
  <si>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</si>
  <si>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</si>
  <si>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</si>
  <si>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</si>
  <si>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</si>
  <si>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</si>
  <si>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</si>
  <si>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</si>
  <si>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</si>
  <si>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</si>
  <si>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</si>
  <si>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</si>
  <si>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</si>
  <si>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</si>
  <si>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</si>
  <si>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</si>
  <si>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</si>
  <si>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</si>
  <si>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</si>
  <si>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</si>
  <si>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</si>
  <si>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</si>
  <si>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</si>
  <si>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</si>
  <si>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</si>
  <si>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</si>
  <si>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</si>
  <si>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</si>
  <si>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</si>
  <si>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</si>
  <si>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</si>
  <si>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</si>
  <si>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</si>
  <si>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</si>
  <si>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</si>
  <si>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</si>
  <si>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</si>
  <si>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</si>
  <si>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</si>
  <si>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</si>
  <si>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</si>
  <si>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</si>
  <si>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</si>
  <si>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</si>
  <si>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</si>
  <si>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</si>
  <si>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</si>
  <si>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</si>
  <si>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</si>
  <si>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</si>
  <si>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</si>
  <si>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</si>
  <si>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</si>
  <si>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</si>
  <si>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</si>
  <si>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</si>
  <si>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</si>
  <si>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</si>
  <si>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</si>
  <si>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</si>
  <si>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</si>
  <si>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</si>
  <si>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</si>
  <si>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</si>
  <si>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</si>
  <si>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</si>
  <si>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</si>
  <si>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</si>
  <si>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</si>
  <si>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</si>
  <si>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</si>
  <si>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</si>
  <si>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</si>
  <si>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</si>
  <si>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</si>
  <si>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</si>
  <si>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</si>
  <si>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</si>
  <si>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</si>
  <si>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</si>
  <si>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</si>
  <si>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</si>
  <si>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</si>
  <si>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</si>
  <si>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</si>
  <si>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</si>
  <si>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</si>
  <si>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</si>
  <si>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</si>
  <si>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</si>
  <si>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</si>
  <si>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</si>
  <si>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</si>
  <si>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</si>
  <si>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</si>
  <si>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</si>
  <si>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</si>
  <si>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</si>
  <si>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</si>
  <si>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</si>
  <si>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</si>
  <si>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</si>
  <si>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</si>
  <si>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</si>
  <si>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</si>
  <si>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</si>
  <si>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</si>
  <si>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</si>
  <si>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</si>
  <si>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</si>
  <si>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</si>
  <si>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</si>
  <si>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</si>
  <si>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</si>
  <si>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</si>
  <si>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</si>
  <si>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</si>
  <si>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</si>
  <si>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</si>
  <si>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</si>
  <si>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</si>
  <si>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</si>
  <si>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</si>
  <si>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</si>
  <si>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</si>
  <si>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</si>
  <si>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</si>
  <si>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</si>
  <si>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</si>
  <si>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</si>
  <si>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</si>
  <si>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</si>
  <si>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</si>
  <si>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</si>
  <si>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</si>
  <si>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</si>
  <si>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</si>
  <si>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</si>
  <si>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</si>
  <si>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</si>
  <si>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</si>
  <si>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</si>
  <si>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</si>
  <si>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</si>
  <si>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</si>
  <si>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</si>
  <si>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</si>
  <si>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</si>
  <si>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</si>
  <si>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</si>
  <si>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</si>
  <si>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</si>
  <si>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</si>
  <si>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</si>
  <si>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</si>
  <si>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</si>
  <si>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</si>
  <si>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</si>
  <si>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</si>
  <si>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</si>
  <si>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</si>
  <si>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</si>
  <si>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</si>
  <si>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</si>
  <si>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 xml:space="preserve">Т.О.Соколовська </t>
  </si>
  <si>
    <t>Т.Г. Коваленко</t>
  </si>
  <si>
    <t>04344-2-15-98</t>
  </si>
  <si>
    <t>е-mail:inbox@sh.vn.court.gov.ua</t>
  </si>
  <si>
    <t>9 липня 2015 року</t>
  </si>
  <si>
    <t>перше півріччя 2015 року</t>
  </si>
  <si>
    <t>Шаргородський районний суд Вінницької області</t>
  </si>
  <si>
    <t>23500. Вінницька область</t>
  </si>
  <si>
    <t>м. Шаргород</t>
  </si>
  <si>
    <t>вул. Леніна. 231</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</si>
</sst>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16</v>
      </c>
      <c r="F10" s="113">
        <v>16</v>
      </c>
      <c r="G10" s="113">
        <v>16</v>
      </c>
      <c r="H10" s="113"/>
      <c r="I10" s="113"/>
      <c r="J10" s="113"/>
      <c r="K10" s="113">
        <v>16</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16</v>
      </c>
      <c r="F23" s="113">
        <f>F10+F12+F15+F22</f>
        <v>16</v>
      </c>
      <c r="G23" s="113">
        <f>G10+G12+G15+G22</f>
        <v>16</v>
      </c>
      <c r="H23" s="113">
        <f>H10+H15</f>
        <v>0</v>
      </c>
      <c r="I23" s="113">
        <f>I10+I15</f>
        <v>0</v>
      </c>
      <c r="J23" s="113">
        <f>J10+J12+J15</f>
        <v>0</v>
      </c>
      <c r="K23" s="113">
        <f>K10+K12+K15</f>
        <v>16</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19</v>
      </c>
      <c r="G31" s="121">
        <v>16</v>
      </c>
      <c r="H31" s="121">
        <v>15</v>
      </c>
      <c r="I31" s="121">
        <v>14</v>
      </c>
      <c r="J31" s="121">
        <v>11</v>
      </c>
      <c r="K31" s="121"/>
      <c r="L31" s="121">
        <v>1</v>
      </c>
      <c r="M31" s="121"/>
      <c r="N31" s="121">
        <v>4</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&amp;LD3D7E26A&amp;CФорма № 2-А, Підрозділ: Шаргородський районний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c r="F9" s="98"/>
      <c r="G9" s="98"/>
      <c r="H9" s="98"/>
      <c r="I9" s="98"/>
      <c r="J9" s="98"/>
      <c r="K9" s="116">
        <v>1</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c r="F10" s="98"/>
      <c r="G10" s="98"/>
      <c r="H10" s="98"/>
      <c r="I10" s="98"/>
      <c r="J10" s="98"/>
      <c r="K10" s="116">
        <v>1</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4</v>
      </c>
      <c r="E12" s="98">
        <v>4</v>
      </c>
      <c r="F12" s="98">
        <v>4</v>
      </c>
      <c r="G12" s="98">
        <v>3</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4</v>
      </c>
      <c r="E24" s="98">
        <v>4</v>
      </c>
      <c r="F24" s="98">
        <v>4</v>
      </c>
      <c r="G24" s="98">
        <v>3</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2</v>
      </c>
      <c r="F25" s="98">
        <v>2</v>
      </c>
      <c r="G25" s="98">
        <v>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2</v>
      </c>
      <c r="E43" s="98">
        <v>2</v>
      </c>
      <c r="F43" s="98">
        <v>2</v>
      </c>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2</v>
      </c>
      <c r="E48" s="98">
        <v>2</v>
      </c>
      <c r="F48" s="98">
        <v>2</v>
      </c>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3</v>
      </c>
      <c r="E49" s="98">
        <v>3</v>
      </c>
      <c r="F49" s="98">
        <v>3</v>
      </c>
      <c r="G49" s="98">
        <v>3</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3</v>
      </c>
      <c r="E50" s="98">
        <v>3</v>
      </c>
      <c r="F50" s="98">
        <v>3</v>
      </c>
      <c r="G50" s="98">
        <v>3</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3</v>
      </c>
      <c r="D88" s="98">
        <v>5</v>
      </c>
      <c r="E88" s="98">
        <v>5</v>
      </c>
      <c r="F88" s="98">
        <v>4</v>
      </c>
      <c r="G88" s="98">
        <v>4</v>
      </c>
      <c r="H88" s="98"/>
      <c r="I88" s="98"/>
      <c r="J88" s="98">
        <v>1</v>
      </c>
      <c r="K88" s="116">
        <v>3</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2</v>
      </c>
      <c r="D90" s="98">
        <v>3</v>
      </c>
      <c r="E90" s="98">
        <v>4</v>
      </c>
      <c r="F90" s="98">
        <v>3</v>
      </c>
      <c r="G90" s="98">
        <v>3</v>
      </c>
      <c r="H90" s="98"/>
      <c r="I90" s="98"/>
      <c r="J90" s="98">
        <v>1</v>
      </c>
      <c r="K90" s="116">
        <v>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2</v>
      </c>
      <c r="D94" s="98">
        <v>3</v>
      </c>
      <c r="E94" s="98">
        <v>4</v>
      </c>
      <c r="F94" s="98">
        <v>3</v>
      </c>
      <c r="G94" s="98">
        <v>3</v>
      </c>
      <c r="H94" s="98"/>
      <c r="I94" s="98"/>
      <c r="J94" s="98">
        <v>1</v>
      </c>
      <c r="K94" s="116">
        <v>1</v>
      </c>
      <c r="L94" s="98"/>
      <c r="M94" s="98"/>
      <c r="N94" s="112"/>
      <c r="O94" s="98"/>
      <c r="P94" s="60"/>
    </row>
    <row r="95" spans="1:16" s="4" customFormat="1" ht="25.5" customHeight="1">
      <c r="A95" s="44">
        <v>88</v>
      </c>
      <c r="B95" s="129" t="s">
        <v>68</v>
      </c>
      <c r="C95" s="112"/>
      <c r="D95" s="98">
        <v>1</v>
      </c>
      <c r="E95" s="98"/>
      <c r="F95" s="98"/>
      <c r="G95" s="98"/>
      <c r="H95" s="98"/>
      <c r="I95" s="98"/>
      <c r="J95" s="98"/>
      <c r="K95" s="116">
        <v>1</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c r="F97" s="98"/>
      <c r="G97" s="98"/>
      <c r="H97" s="98"/>
      <c r="I97" s="98"/>
      <c r="J97" s="98"/>
      <c r="K97" s="116">
        <v>1</v>
      </c>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v>1</v>
      </c>
      <c r="D100" s="98">
        <v>1</v>
      </c>
      <c r="E100" s="98">
        <v>1</v>
      </c>
      <c r="F100" s="98">
        <v>1</v>
      </c>
      <c r="G100" s="98">
        <v>1</v>
      </c>
      <c r="H100" s="98"/>
      <c r="I100" s="98"/>
      <c r="J100" s="98"/>
      <c r="K100" s="116">
        <v>1</v>
      </c>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v>1</v>
      </c>
      <c r="D102" s="98">
        <v>1</v>
      </c>
      <c r="E102" s="98">
        <v>1</v>
      </c>
      <c r="F102" s="98">
        <v>1</v>
      </c>
      <c r="G102" s="98">
        <v>1</v>
      </c>
      <c r="H102" s="98"/>
      <c r="I102" s="98"/>
      <c r="J102" s="98"/>
      <c r="K102" s="116">
        <v>1</v>
      </c>
      <c r="L102" s="98"/>
      <c r="M102" s="98"/>
      <c r="N102" s="112"/>
      <c r="O102" s="98"/>
      <c r="P102" s="61"/>
    </row>
    <row r="103" spans="1:15" s="101" customFormat="1" ht="24.75" customHeight="1">
      <c r="A103" s="44">
        <v>96</v>
      </c>
      <c r="B103" s="131" t="s">
        <v>73</v>
      </c>
      <c r="C103" s="112"/>
      <c r="D103" s="98">
        <v>1</v>
      </c>
      <c r="E103" s="98">
        <v>1</v>
      </c>
      <c r="F103" s="98">
        <v>1</v>
      </c>
      <c r="G103" s="98">
        <v>1</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v>1</v>
      </c>
      <c r="G108" s="98">
        <v>1</v>
      </c>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v>
      </c>
      <c r="D114" s="112">
        <f aca="true" t="shared" si="0" ref="D114:O114">SUM(D8,D9,D12,D29,D30,D43,D49,D52,D79,D88,D103,D109,D113)</f>
        <v>16</v>
      </c>
      <c r="E114" s="112">
        <f t="shared" si="0"/>
        <v>15</v>
      </c>
      <c r="F114" s="112">
        <f t="shared" si="0"/>
        <v>14</v>
      </c>
      <c r="G114" s="112">
        <f t="shared" si="0"/>
        <v>11</v>
      </c>
      <c r="H114" s="112">
        <f t="shared" si="0"/>
        <v>0</v>
      </c>
      <c r="I114" s="112">
        <f t="shared" si="0"/>
        <v>0</v>
      </c>
      <c r="J114" s="112">
        <f t="shared" si="0"/>
        <v>1</v>
      </c>
      <c r="K114" s="112">
        <f t="shared" si="0"/>
        <v>4</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&amp;LD3D7E26A&amp;CФорма № 2-А, Підрозділ: Шаргородський районний суд Вінницької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&amp;LD3D7E26A&amp;CФорма № 2-А, Підрозділ: Шаргородський районний суд Вінницької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v>2</v>
      </c>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v>1</v>
      </c>
      <c r="L14" s="33"/>
      <c r="M14" s="23"/>
      <c r="N14" s="20"/>
      <c r="O14" s="20"/>
      <c r="P14" s="20"/>
    </row>
    <row r="15" spans="1:16" s="10" customFormat="1" ht="19.5" customHeight="1">
      <c r="A15" s="2">
        <v>11</v>
      </c>
      <c r="B15" s="269"/>
      <c r="C15" s="273" t="s">
        <v>131</v>
      </c>
      <c r="D15" s="274"/>
      <c r="E15" s="274"/>
      <c r="F15" s="274"/>
      <c r="G15" s="274"/>
      <c r="H15" s="274"/>
      <c r="I15" s="274"/>
      <c r="J15" s="275"/>
      <c r="K15" s="125">
        <v>4</v>
      </c>
      <c r="L15" s="33"/>
      <c r="M15" s="23"/>
      <c r="N15" s="20"/>
      <c r="O15" s="20"/>
      <c r="P15" s="20"/>
    </row>
    <row r="16" spans="1:16" s="10" customFormat="1" ht="20.25" customHeight="1">
      <c r="A16" s="2">
        <v>12</v>
      </c>
      <c r="B16" s="269"/>
      <c r="C16" s="273" t="s">
        <v>130</v>
      </c>
      <c r="D16" s="274"/>
      <c r="E16" s="274"/>
      <c r="F16" s="274"/>
      <c r="G16" s="274"/>
      <c r="H16" s="274"/>
      <c r="I16" s="274"/>
      <c r="J16" s="275"/>
      <c r="K16" s="125"/>
      <c r="L16" s="33"/>
      <c r="M16" s="23"/>
      <c r="N16" s="20"/>
      <c r="O16" s="20"/>
      <c r="P16" s="20"/>
    </row>
    <row r="17" spans="1:16" s="10" customFormat="1" ht="22.5" customHeight="1">
      <c r="A17" s="2">
        <v>13</v>
      </c>
      <c r="B17" s="269"/>
      <c r="C17" s="270" t="s">
        <v>146</v>
      </c>
      <c r="D17" s="271"/>
      <c r="E17" s="271"/>
      <c r="F17" s="271"/>
      <c r="G17" s="271"/>
      <c r="H17" s="271"/>
      <c r="I17" s="271"/>
      <c r="J17" s="272"/>
      <c r="K17" s="125">
        <v>10</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&amp;LD3D7E26A&amp;CФорма № 2-А, Підрозділ: Шаргородський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&amp;LD3D7E26A&amp;C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Borodavka</cp:lastModifiedBy>
  <cp:lastPrinted>2014-10-21T12:44:57Z</cp:lastPrinted>
  <dcterms:created xsi:type="dcterms:W3CDTF">1996-10-08T23:32:33Z</dcterms:created>
  <dcterms:modified xsi:type="dcterms:W3CDTF">2015-08-03T08:15:42Z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2-А_00152_2.2015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D3D7E26A</vt:lpwstr>
  </property>
  <property fmtid="{D5CDD505-2E9C-101B-9397-08002B2CF9AE}" pid="10" name="Підрозд">
    <vt:lpwstr>Шаргородський районний суд Вінницької області</vt:lpwstr>
  </property>
  <property fmtid="{D5CDD505-2E9C-101B-9397-08002B2CF9AE}" pid="11" name="ПідрозділDB">
    <vt:i4>0</vt:i4>
  </property>
  <property fmtid="{D5CDD505-2E9C-101B-9397-08002B2CF9AE}" pid="12" name="Підрозділ">
    <vt:i4>329</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