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<sst xmlns="http://schemas.openxmlformats.org/spreadsheetml/2006/main" count="187" uniqueCount="158">
  <si>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</si>
  <si>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</si>
  <si>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</si>
  <si>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</si>
  <si>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</si>
  <si>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</si>
  <si>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</si>
  <si>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</si>
  <si>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</si>
  <si>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</si>
  <si>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</si>
  <si>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</si>
  <si>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</si>
  <si>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</si>
  <si>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</si>
  <si>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</si>
  <si>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</si>
  <si>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</si>
  <si>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</si>
  <si>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</si>
  <si>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</si>
  <si>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</si>
  <si>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</si>
  <si>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</si>
  <si>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</si>
  <si>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</si>
  <si>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</si>
  <si>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</si>
  <si>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</si>
  <si>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</si>
  <si>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</si>
  <si>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</si>
  <si>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</si>
  <si>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</si>
  <si>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</si>
  <si>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</si>
  <si>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</si>
  <si>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</si>
  <si>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</si>
  <si>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</si>
  <si>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</si>
  <si>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</si>
  <si>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</si>
  <si>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</si>
  <si>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</si>
  <si>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</si>
  <si>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</si>
  <si>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</si>
  <si>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</si>
  <si>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</si>
  <si>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</si>
  <si>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</si>
  <si>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</si>
  <si>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</si>
  <si>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</si>
  <si>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</si>
  <si>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</si>
  <si>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</si>
  <si>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</si>
  <si>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</si>
  <si>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</si>
  <si>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</si>
  <si>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</si>
  <si>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</si>
  <si>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</si>
  <si>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</si>
  <si>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</si>
  <si>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</si>
  <si>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</si>
  <si>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</si>
  <si>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</si>
  <si>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</si>
  <si>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</si>
  <si>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</si>
  <si>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</si>
  <si>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</si>
  <si>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</si>
  <si>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</si>
  <si>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</si>
  <si>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</si>
  <si>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</si>
  <si>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</si>
  <si>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</si>
  <si>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</si>
  <si>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</si>
  <si>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</si>
  <si>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</si>
  <si>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</si>
  <si>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</si>
  <si>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</si>
  <si>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</si>
  <si>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</si>
  <si>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</si>
  <si>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</si>
  <si>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</si>
  <si>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</si>
  <si>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</si>
  <si>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</si>
  <si>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</si>
  <si>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</si>
  <si>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</si>
  <si>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</si>
  <si>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</si>
  <si>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</si>
  <si>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</si>
  <si>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</si>
  <si>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</si>
  <si>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</si>
  <si>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</si>
  <si>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</si>
  <si>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</si>
  <si>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</si>
  <si>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</si>
  <si>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</si>
  <si>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</si>
  <si>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</si>
  <si>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</si>
  <si>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</si>
  <si>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</si>
  <si>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</si>
  <si>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</si>
  <si>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</si>
  <si>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</si>
  <si>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</si>
  <si>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</si>
  <si>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</si>
  <si>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</si>
  <si>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</si>
  <si>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</si>
  <si>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</si>
  <si>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</si>
  <si>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</si>
  <si>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</si>
  <si>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</si>
  <si>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</si>
  <si>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</si>
  <si>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</si>
  <si>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</si>
  <si>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</si>
  <si>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</si>
  <si>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</si>
  <si>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</si>
  <si>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</si>
  <si>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</si>
  <si>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</si>
  <si>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</si>
  <si>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</si>
  <si>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</si>
  <si>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</si>
  <si>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Т.О.Соколовська</t>
  </si>
  <si>
    <t>І.О. Ковальчук</t>
  </si>
  <si>
    <t>04344-2-15-98</t>
  </si>
  <si>
    <t>inbox@sh.vn.court.gov.ua</t>
  </si>
  <si>
    <t>4 липня 2017 року</t>
  </si>
  <si>
    <t>перше півріччя 2017 року</t>
  </si>
  <si>
    <t>Шаргородський районний суд Вінницької області</t>
  </si>
  <si>
    <t>23500. Вінницька область.м. Шаргород</t>
  </si>
  <si>
    <t>вул. Героїв Майдану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</si>
</sst>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438</v>
      </c>
      <c r="D6" s="128">
        <f t="shared" si="0"/>
        <v>356429.57999999996</v>
      </c>
      <c r="E6" s="128">
        <f t="shared" si="0"/>
        <v>313</v>
      </c>
      <c r="F6" s="128">
        <f t="shared" si="0"/>
        <v>293873.90000000002</v>
      </c>
      <c r="G6" s="128">
        <f t="shared" si="0"/>
        <v>10</v>
      </c>
      <c r="H6" s="128">
        <f t="shared" si="0"/>
        <v>9915.43</v>
      </c>
      <c r="I6" s="128">
        <f t="shared" si="0"/>
        <v>44</v>
      </c>
      <c r="J6" s="128">
        <f t="shared" si="0"/>
        <v>24053.600000000002</v>
      </c>
      <c r="K6" s="128">
        <f t="shared" si="0"/>
        <v>74</v>
      </c>
      <c r="L6" s="128">
        <f t="shared" si="0"/>
        <v>52558.52</v>
      </c>
    </row>
    <row r="7" spans="1:12" ht="16.5" customHeight="1" x14ac:dyDescent="0.2">
      <c r="A7" s="118">
        <v>2</v>
      </c>
      <c r="B7" s="121" t="s">
        <v>114</v>
      </c>
      <c r="C7" s="129">
        <v>197</v>
      </c>
      <c r="D7" s="129">
        <v>221165.58</v>
      </c>
      <c r="E7" s="129">
        <v>117</v>
      </c>
      <c r="F7" s="129">
        <v>175441.79</v>
      </c>
      <c r="G7" s="129">
        <v>5</v>
      </c>
      <c r="H7" s="129">
        <v>7625.83</v>
      </c>
      <c r="I7" s="129">
        <v>31</v>
      </c>
      <c r="J7" s="129">
        <v>19662.400000000001</v>
      </c>
      <c r="K7" s="129">
        <v>49</v>
      </c>
      <c r="L7" s="129">
        <v>40718.519999999997</v>
      </c>
    </row>
    <row r="8" spans="1:12" ht="16.5" customHeight="1" x14ac:dyDescent="0.2">
      <c r="A8" s="118">
        <v>3</v>
      </c>
      <c r="B8" s="122" t="s">
        <v>115</v>
      </c>
      <c r="C8" s="129">
        <v>82</v>
      </c>
      <c r="D8" s="129">
        <v>138954.12</v>
      </c>
      <c r="E8" s="129">
        <v>73</v>
      </c>
      <c r="F8" s="129">
        <v>141342.51999999999</v>
      </c>
      <c r="G8" s="129">
        <v>4</v>
      </c>
      <c r="H8" s="129">
        <v>6025.83</v>
      </c>
      <c r="I8" s="129"/>
      <c r="J8" s="129"/>
      <c r="K8" s="129">
        <v>6</v>
      </c>
      <c r="L8" s="129">
        <v>9600</v>
      </c>
    </row>
    <row r="9" spans="1:12" ht="16.5" customHeight="1" x14ac:dyDescent="0.2">
      <c r="A9" s="118">
        <v>4</v>
      </c>
      <c r="B9" s="122" t="s">
        <v>116</v>
      </c>
      <c r="C9" s="129">
        <v>115</v>
      </c>
      <c r="D9" s="129">
        <v>82211.460000000006</v>
      </c>
      <c r="E9" s="129">
        <v>44</v>
      </c>
      <c r="F9" s="129">
        <v>34099.269999999997</v>
      </c>
      <c r="G9" s="129">
        <v>1</v>
      </c>
      <c r="H9" s="129">
        <v>1600</v>
      </c>
      <c r="I9" s="129">
        <v>31</v>
      </c>
      <c r="J9" s="129">
        <v>19662.400000000001</v>
      </c>
      <c r="K9" s="129">
        <v>43</v>
      </c>
      <c r="L9" s="129">
        <v>31118.52</v>
      </c>
    </row>
    <row r="10" spans="1:12" ht="19.5" customHeight="1" x14ac:dyDescent="0.2">
      <c r="A10" s="118">
        <v>5</v>
      </c>
      <c r="B10" s="121" t="s">
        <v>117</v>
      </c>
      <c r="C10" s="129">
        <v>97</v>
      </c>
      <c r="D10" s="129">
        <v>67840</v>
      </c>
      <c r="E10" s="129">
        <v>86</v>
      </c>
      <c r="F10" s="129">
        <v>60601.55</v>
      </c>
      <c r="G10" s="129">
        <v>3</v>
      </c>
      <c r="H10" s="129">
        <v>1280.5999999999999</v>
      </c>
      <c r="I10" s="129">
        <v>1</v>
      </c>
      <c r="J10" s="129">
        <v>551.20000000000005</v>
      </c>
      <c r="K10" s="129">
        <v>4</v>
      </c>
      <c r="L10" s="129">
        <v>4480</v>
      </c>
    </row>
    <row r="11" spans="1:12" ht="19.5" customHeight="1" x14ac:dyDescent="0.2">
      <c r="A11" s="118">
        <v>6</v>
      </c>
      <c r="B11" s="122" t="s">
        <v>118</v>
      </c>
      <c r="C11" s="129">
        <v>6</v>
      </c>
      <c r="D11" s="129">
        <v>9600</v>
      </c>
      <c r="E11" s="129">
        <v>4</v>
      </c>
      <c r="F11" s="129">
        <v>8000</v>
      </c>
      <c r="G11" s="129"/>
      <c r="H11" s="129"/>
      <c r="I11" s="129"/>
      <c r="J11" s="129"/>
      <c r="K11" s="129">
        <v>2</v>
      </c>
      <c r="L11" s="129">
        <v>3200</v>
      </c>
    </row>
    <row r="12" spans="1:12" ht="19.5" customHeight="1" x14ac:dyDescent="0.2">
      <c r="A12" s="118">
        <v>7</v>
      </c>
      <c r="B12" s="122" t="s">
        <v>119</v>
      </c>
      <c r="C12" s="129">
        <v>91</v>
      </c>
      <c r="D12" s="129">
        <v>58240</v>
      </c>
      <c r="E12" s="129">
        <v>82</v>
      </c>
      <c r="F12" s="129">
        <v>52601.55</v>
      </c>
      <c r="G12" s="129">
        <v>3</v>
      </c>
      <c r="H12" s="129">
        <v>1280.5999999999999</v>
      </c>
      <c r="I12" s="129">
        <v>1</v>
      </c>
      <c r="J12" s="129">
        <v>551.20000000000005</v>
      </c>
      <c r="K12" s="129">
        <v>2</v>
      </c>
      <c r="L12" s="129">
        <v>1280</v>
      </c>
    </row>
    <row r="13" spans="1:12" ht="15" customHeight="1" x14ac:dyDescent="0.2">
      <c r="A13" s="118">
        <v>8</v>
      </c>
      <c r="B13" s="121" t="s">
        <v>42</v>
      </c>
      <c r="C13" s="129">
        <v>57</v>
      </c>
      <c r="D13" s="129">
        <v>36480</v>
      </c>
      <c r="E13" s="129">
        <v>56</v>
      </c>
      <c r="F13" s="129">
        <v>37120</v>
      </c>
      <c r="G13" s="129"/>
      <c r="H13" s="129"/>
      <c r="I13" s="129"/>
      <c r="J13" s="129"/>
      <c r="K13" s="129">
        <v>1</v>
      </c>
      <c r="L13" s="129">
        <v>640</v>
      </c>
    </row>
    <row r="14" spans="1:12" ht="15.75" customHeight="1" x14ac:dyDescent="0.2">
      <c r="A14" s="118">
        <v>9</v>
      </c>
      <c r="B14" s="121" t="s">
        <v>43</v>
      </c>
      <c r="C14" s="129">
        <v>1</v>
      </c>
      <c r="D14" s="129">
        <v>640</v>
      </c>
      <c r="E14" s="129"/>
      <c r="F14" s="129"/>
      <c r="G14" s="129"/>
      <c r="H14" s="129"/>
      <c r="I14" s="129"/>
      <c r="J14" s="129"/>
      <c r="K14" s="129">
        <v>1</v>
      </c>
      <c r="L14" s="129">
        <v>640</v>
      </c>
    </row>
    <row r="15" spans="1:12" ht="106.5" customHeight="1" x14ac:dyDescent="0.2">
      <c r="A15" s="118">
        <v>10</v>
      </c>
      <c r="B15" s="121" t="s">
        <v>120</v>
      </c>
      <c r="C15" s="129">
        <v>85</v>
      </c>
      <c r="D15" s="129">
        <v>29600</v>
      </c>
      <c r="E15" s="129">
        <v>53</v>
      </c>
      <c r="F15" s="129">
        <v>20197.96</v>
      </c>
      <c r="G15" s="129">
        <v>2</v>
      </c>
      <c r="H15" s="129">
        <v>1009</v>
      </c>
      <c r="I15" s="129">
        <v>12</v>
      </c>
      <c r="J15" s="129">
        <v>3840</v>
      </c>
      <c r="K15" s="129">
        <v>19</v>
      </c>
      <c r="L15" s="129">
        <v>6080</v>
      </c>
    </row>
    <row r="16" spans="1:12" ht="21" customHeight="1" x14ac:dyDescent="0.2">
      <c r="A16" s="118">
        <v>11</v>
      </c>
      <c r="B16" s="122" t="s">
        <v>118</v>
      </c>
      <c r="C16" s="129">
        <v>5</v>
      </c>
      <c r="D16" s="129">
        <v>4000</v>
      </c>
      <c r="E16" s="129">
        <v>4</v>
      </c>
      <c r="F16" s="129">
        <v>3200</v>
      </c>
      <c r="G16" s="129">
        <v>1</v>
      </c>
      <c r="H16" s="129">
        <v>689</v>
      </c>
      <c r="I16" s="129"/>
      <c r="J16" s="129"/>
      <c r="K16" s="129"/>
      <c r="L16" s="129"/>
    </row>
    <row r="17" spans="1:12" ht="21" customHeight="1" x14ac:dyDescent="0.2">
      <c r="A17" s="118">
        <v>12</v>
      </c>
      <c r="B17" s="122" t="s">
        <v>119</v>
      </c>
      <c r="C17" s="129">
        <v>80</v>
      </c>
      <c r="D17" s="129">
        <v>25600</v>
      </c>
      <c r="E17" s="129">
        <v>49</v>
      </c>
      <c r="F17" s="129">
        <v>16997.96</v>
      </c>
      <c r="G17" s="129">
        <v>1</v>
      </c>
      <c r="H17" s="129">
        <v>320</v>
      </c>
      <c r="I17" s="129">
        <v>12</v>
      </c>
      <c r="J17" s="129">
        <v>3840</v>
      </c>
      <c r="K17" s="129">
        <v>19</v>
      </c>
      <c r="L17" s="129">
        <v>6080</v>
      </c>
    </row>
    <row r="18" spans="1:12" ht="33.75" customHeight="1" x14ac:dyDescent="0.2">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c r="D19" s="129"/>
      <c r="E19" s="129"/>
      <c r="F19" s="129"/>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v>1</v>
      </c>
      <c r="D21" s="129">
        <v>704</v>
      </c>
      <c r="E21" s="129">
        <v>1</v>
      </c>
      <c r="F21" s="129">
        <v>512.6</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15</v>
      </c>
      <c r="D34" s="128">
        <f t="shared" si="3"/>
        <v>9600</v>
      </c>
      <c r="E34" s="128">
        <f t="shared" si="3"/>
        <v>13</v>
      </c>
      <c r="F34" s="128">
        <f t="shared" si="3"/>
        <v>11431.2</v>
      </c>
      <c r="G34" s="128">
        <f t="shared" si="3"/>
        <v>0</v>
      </c>
      <c r="H34" s="128">
        <f t="shared" si="3"/>
        <v>0</v>
      </c>
      <c r="I34" s="128">
        <f t="shared" si="3"/>
        <v>0</v>
      </c>
      <c r="J34" s="128">
        <f t="shared" si="3"/>
        <v>0</v>
      </c>
      <c r="K34" s="128">
        <f t="shared" si="3"/>
        <v>2</v>
      </c>
      <c r="L34" s="128">
        <f t="shared" si="3"/>
        <v>1280</v>
      </c>
    </row>
    <row r="35" spans="1:12" ht="24" customHeight="1" x14ac:dyDescent="0.2">
      <c r="A35" s="118">
        <v>30</v>
      </c>
      <c r="B35" s="121" t="s">
        <v>131</v>
      </c>
      <c r="C35" s="129">
        <f t="shared" ref="C35:L35" si="4">SUM(C36,C39)</f>
        <v>15</v>
      </c>
      <c r="D35" s="129">
        <f t="shared" si="4"/>
        <v>9600</v>
      </c>
      <c r="E35" s="129">
        <f t="shared" si="4"/>
        <v>13</v>
      </c>
      <c r="F35" s="129">
        <f t="shared" si="4"/>
        <v>11431.2</v>
      </c>
      <c r="G35" s="129">
        <f t="shared" si="4"/>
        <v>0</v>
      </c>
      <c r="H35" s="129">
        <f t="shared" si="4"/>
        <v>0</v>
      </c>
      <c r="I35" s="129">
        <f t="shared" si="4"/>
        <v>0</v>
      </c>
      <c r="J35" s="129">
        <f t="shared" si="4"/>
        <v>0</v>
      </c>
      <c r="K35" s="129">
        <f t="shared" si="4"/>
        <v>2</v>
      </c>
      <c r="L35" s="129">
        <f t="shared" si="4"/>
        <v>1280</v>
      </c>
    </row>
    <row r="36" spans="1:12" ht="19.5" customHeight="1" x14ac:dyDescent="0.2">
      <c r="A36" s="118">
        <v>31</v>
      </c>
      <c r="B36" s="121" t="s">
        <v>132</v>
      </c>
      <c r="C36" s="129"/>
      <c r="D36" s="129"/>
      <c r="E36" s="129"/>
      <c r="F36" s="129"/>
      <c r="G36" s="129"/>
      <c r="H36" s="129"/>
      <c r="I36" s="129"/>
      <c r="J36" s="129"/>
      <c r="K36" s="129"/>
      <c r="L36" s="129"/>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c r="D38" s="129"/>
      <c r="E38" s="129"/>
      <c r="F38" s="129"/>
      <c r="G38" s="129"/>
      <c r="H38" s="129"/>
      <c r="I38" s="129"/>
      <c r="J38" s="129"/>
      <c r="K38" s="129"/>
      <c r="L38" s="129"/>
    </row>
    <row r="39" spans="1:12" ht="21" customHeight="1" x14ac:dyDescent="0.2">
      <c r="A39" s="118">
        <v>34</v>
      </c>
      <c r="B39" s="121" t="s">
        <v>134</v>
      </c>
      <c r="C39" s="129">
        <v>15</v>
      </c>
      <c r="D39" s="129">
        <v>9600</v>
      </c>
      <c r="E39" s="129">
        <v>13</v>
      </c>
      <c r="F39" s="129">
        <v>11431.2</v>
      </c>
      <c r="G39" s="129"/>
      <c r="H39" s="129"/>
      <c r="I39" s="129"/>
      <c r="J39" s="129"/>
      <c r="K39" s="129">
        <v>2</v>
      </c>
      <c r="L39" s="129">
        <v>1280</v>
      </c>
    </row>
    <row r="40" spans="1:12" ht="30" customHeight="1" x14ac:dyDescent="0.2">
      <c r="A40" s="118">
        <v>35</v>
      </c>
      <c r="B40" s="122" t="s">
        <v>135</v>
      </c>
      <c r="C40" s="129"/>
      <c r="D40" s="129"/>
      <c r="E40" s="129"/>
      <c r="F40" s="129"/>
      <c r="G40" s="129"/>
      <c r="H40" s="129"/>
      <c r="I40" s="129"/>
      <c r="J40" s="129"/>
      <c r="K40" s="129"/>
      <c r="L40" s="129"/>
    </row>
    <row r="41" spans="1:12" ht="21" customHeight="1" x14ac:dyDescent="0.2">
      <c r="A41" s="118">
        <v>36</v>
      </c>
      <c r="B41" s="122" t="s">
        <v>119</v>
      </c>
      <c r="C41" s="129">
        <v>15</v>
      </c>
      <c r="D41" s="129">
        <v>9600</v>
      </c>
      <c r="E41" s="129">
        <v>13</v>
      </c>
      <c r="F41" s="129">
        <v>11431.2</v>
      </c>
      <c r="G41" s="129"/>
      <c r="H41" s="129"/>
      <c r="I41" s="129"/>
      <c r="J41" s="129"/>
      <c r="K41" s="129">
        <v>2</v>
      </c>
      <c r="L41" s="129">
        <v>1280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c r="D44" s="129"/>
      <c r="E44" s="129"/>
      <c r="F44" s="129"/>
      <c r="G44" s="129"/>
      <c r="H44" s="129"/>
      <c r="I44" s="129"/>
      <c r="J44" s="129"/>
      <c r="K44" s="129"/>
      <c r="L44" s="129"/>
    </row>
    <row r="45" spans="1:12" ht="21.75" customHeight="1" x14ac:dyDescent="0.2">
      <c r="A45" s="118">
        <v>40</v>
      </c>
      <c r="B45" s="120" t="s">
        <v>138</v>
      </c>
      <c r="C45" s="128">
        <f t="shared" ref="C45:L45" si="5">SUM(C46:C51)</f>
        <v>13</v>
      </c>
      <c r="D45" s="128">
        <f t="shared" si="5"/>
        <v>297.60000000000002</v>
      </c>
      <c r="E45" s="128">
        <f t="shared" si="5"/>
        <v>13</v>
      </c>
      <c r="F45" s="128">
        <f t="shared" si="5"/>
        <v>298</v>
      </c>
      <c r="G45" s="128">
        <f t="shared" si="5"/>
        <v>0</v>
      </c>
      <c r="H45" s="128">
        <f t="shared" si="5"/>
        <v>0</v>
      </c>
      <c r="I45" s="128">
        <f t="shared" si="5"/>
        <v>0</v>
      </c>
      <c r="J45" s="128">
        <f t="shared" si="5"/>
        <v>0</v>
      </c>
      <c r="K45" s="128">
        <f t="shared" si="5"/>
        <v>0</v>
      </c>
      <c r="L45" s="128">
        <f t="shared" si="5"/>
        <v>0</v>
      </c>
    </row>
    <row r="46" spans="1:12" ht="18.75" customHeight="1" x14ac:dyDescent="0.2">
      <c r="A46" s="118">
        <v>41</v>
      </c>
      <c r="B46" s="121" t="s">
        <v>20</v>
      </c>
      <c r="C46" s="129">
        <v>9</v>
      </c>
      <c r="D46" s="129">
        <v>105.6</v>
      </c>
      <c r="E46" s="129">
        <v>9</v>
      </c>
      <c r="F46" s="129">
        <v>106</v>
      </c>
      <c r="G46" s="129"/>
      <c r="H46" s="129"/>
      <c r="I46" s="129"/>
      <c r="J46" s="129"/>
      <c r="K46" s="129"/>
      <c r="L46" s="129"/>
    </row>
    <row r="47" spans="1:12" ht="21" customHeight="1" x14ac:dyDescent="0.2">
      <c r="A47" s="118">
        <v>42</v>
      </c>
      <c r="B47" s="121" t="s">
        <v>21</v>
      </c>
      <c r="C47" s="129">
        <v>2</v>
      </c>
      <c r="D47" s="129">
        <v>96</v>
      </c>
      <c r="E47" s="129">
        <v>2</v>
      </c>
      <c r="F47" s="129">
        <v>96</v>
      </c>
      <c r="G47" s="129"/>
      <c r="H47" s="129"/>
      <c r="I47" s="129"/>
      <c r="J47" s="129"/>
      <c r="K47" s="129"/>
      <c r="L47" s="129"/>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2</v>
      </c>
      <c r="D49" s="129">
        <v>96</v>
      </c>
      <c r="E49" s="129">
        <v>2</v>
      </c>
      <c r="F49" s="129">
        <v>96</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c r="D51" s="129"/>
      <c r="E51" s="129"/>
      <c r="F51" s="129"/>
      <c r="G51" s="129"/>
      <c r="H51" s="129"/>
      <c r="I51" s="129"/>
      <c r="J51" s="129"/>
      <c r="K51" s="129"/>
      <c r="L51" s="129"/>
    </row>
    <row r="52" spans="1:12" ht="28.5" customHeight="1" x14ac:dyDescent="0.2">
      <c r="A52" s="118">
        <v>47</v>
      </c>
      <c r="B52" s="120" t="s">
        <v>130</v>
      </c>
      <c r="C52" s="128">
        <v>228</v>
      </c>
      <c r="D52" s="128">
        <v>72960</v>
      </c>
      <c r="E52" s="128">
        <v>115</v>
      </c>
      <c r="F52" s="128">
        <v>36800</v>
      </c>
      <c r="G52" s="128"/>
      <c r="H52" s="128"/>
      <c r="I52" s="128">
        <v>228</v>
      </c>
      <c r="J52" s="128">
        <v>72960</v>
      </c>
      <c r="K52" s="129"/>
      <c r="L52" s="128"/>
    </row>
    <row r="53" spans="1:12" ht="15" x14ac:dyDescent="0.2">
      <c r="A53" s="118">
        <v>48</v>
      </c>
      <c r="B53" s="119" t="s">
        <v>129</v>
      </c>
      <c r="C53" s="128">
        <f t="shared" ref="C53:L53" si="6">SUM(C6,C25,C34,C45,C52)</f>
        <v>694</v>
      </c>
      <c r="D53" s="128">
        <f t="shared" si="6"/>
        <v>439287.17999999993</v>
      </c>
      <c r="E53" s="128">
        <f t="shared" si="6"/>
        <v>454</v>
      </c>
      <c r="F53" s="128">
        <f t="shared" si="6"/>
        <v>342403.10000000003</v>
      </c>
      <c r="G53" s="128">
        <f t="shared" si="6"/>
        <v>10</v>
      </c>
      <c r="H53" s="128">
        <f t="shared" si="6"/>
        <v>9915.43</v>
      </c>
      <c r="I53" s="128">
        <f t="shared" si="6"/>
        <v>272</v>
      </c>
      <c r="J53" s="128">
        <f t="shared" si="6"/>
        <v>97013.6</v>
      </c>
      <c r="K53" s="128">
        <f t="shared" si="6"/>
        <v>76</v>
      </c>
      <c r="L53" s="128">
        <f t="shared" si="6"/>
        <v>53838.52</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Шаргородський районний суд Вінницької області,_x000D_
 Початок періоду: 01.01.2017, Кінець періоду: 30.06.2017&amp;L743FC337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Шаргородський районний суд Вінницької області,_x000D_
 Початок періоду: 01.01.2017, Кінець періоду: 30.06.2017&amp;L743FC337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76</v>
      </c>
      <c r="F4" s="124">
        <f>SUM(F5:F25)</f>
        <v>53838.520000000004</v>
      </c>
    </row>
    <row r="5" spans="1:6" ht="20.25" customHeight="1" x14ac:dyDescent="0.2">
      <c r="A5" s="98">
        <v>2</v>
      </c>
      <c r="B5" s="147" t="s">
        <v>97</v>
      </c>
      <c r="C5" s="148"/>
      <c r="D5" s="149"/>
      <c r="E5" s="125">
        <v>4</v>
      </c>
      <c r="F5" s="126">
        <v>2648.28</v>
      </c>
    </row>
    <row r="6" spans="1:6" ht="28.5" customHeight="1" x14ac:dyDescent="0.2">
      <c r="A6" s="98">
        <v>3</v>
      </c>
      <c r="B6" s="147" t="s">
        <v>98</v>
      </c>
      <c r="C6" s="148"/>
      <c r="D6" s="149"/>
      <c r="E6" s="125">
        <v>3</v>
      </c>
      <c r="F6" s="126">
        <v>4800</v>
      </c>
    </row>
    <row r="7" spans="1:6" ht="20.25" customHeight="1" x14ac:dyDescent="0.2">
      <c r="A7" s="98">
        <v>4</v>
      </c>
      <c r="B7" s="147" t="s">
        <v>99</v>
      </c>
      <c r="C7" s="148"/>
      <c r="D7" s="149"/>
      <c r="E7" s="125">
        <v>50</v>
      </c>
      <c r="F7" s="126">
        <v>28480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4</v>
      </c>
      <c r="F10" s="126">
        <v>4480</v>
      </c>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c r="F12" s="126"/>
    </row>
    <row r="13" spans="1:6" ht="20.25" customHeight="1" x14ac:dyDescent="0.2">
      <c r="A13" s="98">
        <v>10</v>
      </c>
      <c r="B13" s="147" t="s">
        <v>104</v>
      </c>
      <c r="C13" s="148"/>
      <c r="D13" s="149"/>
      <c r="E13" s="125">
        <v>8</v>
      </c>
      <c r="F13" s="126">
        <v>7058.51</v>
      </c>
    </row>
    <row r="14" spans="1:6" ht="21" customHeight="1" x14ac:dyDescent="0.2">
      <c r="A14" s="98">
        <v>11</v>
      </c>
      <c r="B14" s="147" t="s">
        <v>105</v>
      </c>
      <c r="C14" s="148"/>
      <c r="D14" s="149"/>
      <c r="E14" s="125">
        <v>2</v>
      </c>
      <c r="F14" s="126">
        <v>1571.73</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v>3</v>
      </c>
      <c r="F17" s="126">
        <v>1600</v>
      </c>
    </row>
    <row r="18" spans="1:11" ht="27" customHeight="1" x14ac:dyDescent="0.2">
      <c r="A18" s="98">
        <v>15</v>
      </c>
      <c r="B18" s="147" t="s">
        <v>109</v>
      </c>
      <c r="C18" s="148"/>
      <c r="D18" s="149"/>
      <c r="E18" s="125">
        <v>2</v>
      </c>
      <c r="F18" s="126">
        <v>3200</v>
      </c>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151</v>
      </c>
      <c r="D33" s="146"/>
      <c r="E33" s="89"/>
      <c r="I33" s="112"/>
      <c r="J33" s="112"/>
      <c r="K33" s="112"/>
    </row>
    <row r="34" spans="1:11" ht="15.75" customHeight="1" x14ac:dyDescent="0.25">
      <c r="A34" s="113"/>
      <c r="B34" s="67" t="s">
        <v>93</v>
      </c>
      <c r="C34" s="146" t="s">
        <v>152</v>
      </c>
      <c r="D34" s="146"/>
      <c r="F34" s="130" t="s">
        <v>153</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Шаргородський районний суд Вінницької області,_x000D_
 Початок періоду: 01.01.2017, Кінець періоду: 30.06.2017&amp;L743FC337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154</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155</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156</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157</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231</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&amp;C&amp;L743FC337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2018-02-01T10:00:50Z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10_00152_2.2017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743FC337</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