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E45" i="3"/>
  <c r="F45" i="3"/>
  <c r="G45" i="3"/>
  <c r="H45" i="3"/>
  <c r="I45" i="3"/>
  <c r="J45" i="3"/>
  <c r="K45" i="3"/>
  <c r="L45" i="3"/>
  <c r="L53" i="3"/>
  <c r="J53" i="3"/>
  <c r="H53" i="3"/>
  <c r="F53" i="3"/>
  <c r="D53" i="3"/>
  <c r="K53" i="3"/>
  <c r="I53" i="3"/>
  <c r="G53" i="3"/>
  <c r="E53" i="3"/>
  <c r="C53" i="3"/>
</calcChain>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<sst xmlns="http://schemas.openxmlformats.org/spreadsheetml/2006/main" count="187" uniqueCount="158">
  <si>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</si>
  <si>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</si>
  <si>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</si>
  <si>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</si>
  <si>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</si>
  <si>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</si>
  <si>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</si>
  <si>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</si>
  <si>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</si>
  <si>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</si>
  <si>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</si>
  <si>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</si>
  <si>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</si>
  <si>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</si>
  <si>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</si>
  <si>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</si>
  <si>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</si>
  <si>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</si>
  <si>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</si>
  <si>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</si>
  <si>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</si>
  <si>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</si>
  <si>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</si>
  <si>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</si>
  <si>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</si>
  <si>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</si>
  <si>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</si>
  <si>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</si>
  <si>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</si>
  <si>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</si>
  <si>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</si>
  <si>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</si>
  <si>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</si>
  <si>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</si>
  <si>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</si>
  <si>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</si>
  <si>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</si>
  <si>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</si>
  <si>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</si>
  <si>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</si>
  <si>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</si>
  <si>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</si>
  <si>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</si>
  <si>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</si>
  <si>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</si>
  <si>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</si>
  <si>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</si>
  <si>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</si>
  <si>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</si>
  <si>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</si>
  <si>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</si>
  <si>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</si>
  <si>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</si>
  <si>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</si>
  <si>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</si>
  <si>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</si>
  <si>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</si>
  <si>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</si>
  <si>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</si>
  <si>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</si>
  <si>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</si>
  <si>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</si>
  <si>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</si>
  <si>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</si>
  <si>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</si>
  <si>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</si>
  <si>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</si>
  <si>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</si>
  <si>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</si>
  <si>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</si>
  <si>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</si>
  <si>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</si>
  <si>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</si>
  <si>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</si>
  <si>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</si>
  <si>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</si>
  <si>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</si>
  <si>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</si>
  <si>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</si>
  <si>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</si>
  <si>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</si>
  <si>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</si>
  <si>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</si>
  <si>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</si>
  <si>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</si>
  <si>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</si>
  <si>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</si>
  <si>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</si>
  <si>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</si>
  <si>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</si>
  <si>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</si>
  <si>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</si>
  <si>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</si>
  <si>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</si>
  <si>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</si>
  <si>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</si>
  <si>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</si>
  <si>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</si>
  <si>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</si>
  <si>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</si>
  <si>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</si>
  <si>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</si>
  <si>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</si>
  <si>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</si>
  <si>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</si>
  <si>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</si>
  <si>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</si>
  <si>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</si>
  <si>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</si>
  <si>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</si>
  <si>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</si>
  <si>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</si>
  <si>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</si>
  <si>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</si>
  <si>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</si>
  <si>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</si>
  <si>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</si>
  <si>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</si>
  <si>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</si>
  <si>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</si>
  <si>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</si>
  <si>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</si>
  <si>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</si>
  <si>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</si>
  <si>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</si>
  <si>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</si>
  <si>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</si>
  <si>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</si>
  <si>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</si>
  <si>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</si>
  <si>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</si>
  <si>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</si>
  <si>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</si>
  <si>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</si>
  <si>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</si>
  <si>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</si>
  <si>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</si>
  <si>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</si>
  <si>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</si>
  <si>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</si>
  <si>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</si>
  <si>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</si>
  <si>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</si>
  <si>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</si>
  <si>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</si>
  <si>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</si>
  <si>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</si>
  <si>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</si>
  <si>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</si>
  <si>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Т.О.Соколовська</t>
  </si>
  <si>
    <t>І.О. Ковальчук</t>
  </si>
  <si>
    <t>04344-2-15-98</t>
  </si>
  <si>
    <t>inbox@sh.vn.court.gov.ua</t>
  </si>
  <si>
    <t>4 січня 2018 року</t>
  </si>
  <si>
    <t>2017 рік</t>
  </si>
  <si>
    <t>Шаргородський районний суд Вінницької області</t>
  </si>
  <si>
    <t>23500. Вінницька область.м. Шаргород</t>
  </si>
  <si>
    <t>вул. Героїв Майдану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</si>
</sst>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930</v>
      </c>
      <c r="D6" s="128">
        <f t="shared" si="0"/>
        <v>696093.8</v>
      </c>
      <c r="E6" s="128">
        <f t="shared" si="0"/>
        <v>654</v>
      </c>
      <c r="F6" s="128">
        <f t="shared" si="0"/>
        <v>548219.12999999989</v>
      </c>
      <c r="G6" s="128">
        <f t="shared" si="0"/>
        <v>18</v>
      </c>
      <c r="H6" s="128">
        <f t="shared" si="0"/>
        <v>16719.43</v>
      </c>
      <c r="I6" s="128">
        <f t="shared" si="0"/>
        <v>114</v>
      </c>
      <c r="J6" s="128">
        <f t="shared" si="0"/>
        <v>58453.599999999999</v>
      </c>
      <c r="K6" s="128">
        <f t="shared" si="0"/>
        <v>164</v>
      </c>
      <c r="L6" s="128">
        <f t="shared" si="0"/>
        <v>99073.72</v>
      </c>
    </row>
    <row r="7" spans="1:12" ht="16.5" customHeight="1" x14ac:dyDescent="0.2">
      <c r="A7" s="118">
        <v>2</v>
      </c>
      <c r="B7" s="121" t="s">
        <v>114</v>
      </c>
      <c r="C7" s="129">
        <v>387</v>
      </c>
      <c r="D7" s="129">
        <v>402909.8</v>
      </c>
      <c r="E7" s="129">
        <v>230</v>
      </c>
      <c r="F7" s="129">
        <v>302443.46999999997</v>
      </c>
      <c r="G7" s="129">
        <v>8</v>
      </c>
      <c r="H7" s="129">
        <v>10505.83</v>
      </c>
      <c r="I7" s="129">
        <v>68</v>
      </c>
      <c r="J7" s="129">
        <v>43022.400000000001</v>
      </c>
      <c r="K7" s="129">
        <v>91</v>
      </c>
      <c r="L7" s="129">
        <v>69633.72</v>
      </c>
    </row>
    <row r="8" spans="1:12" ht="16.5" customHeight="1" x14ac:dyDescent="0.2">
      <c r="A8" s="118">
        <v>3</v>
      </c>
      <c r="B8" s="122" t="s">
        <v>115</v>
      </c>
      <c r="C8" s="129">
        <v>129</v>
      </c>
      <c r="D8" s="129">
        <v>214649.07</v>
      </c>
      <c r="E8" s="129">
        <v>117</v>
      </c>
      <c r="F8" s="129">
        <v>212237.48</v>
      </c>
      <c r="G8" s="129">
        <v>5</v>
      </c>
      <c r="H8" s="129">
        <v>7625.83</v>
      </c>
      <c r="I8" s="129"/>
      <c r="J8" s="129"/>
      <c r="K8" s="129">
        <v>7</v>
      </c>
      <c r="L8" s="129">
        <v>11200</v>
      </c>
    </row>
    <row r="9" spans="1:12" ht="16.5" customHeight="1" x14ac:dyDescent="0.2">
      <c r="A9" s="118">
        <v>4</v>
      </c>
      <c r="B9" s="122" t="s">
        <v>116</v>
      </c>
      <c r="C9" s="129">
        <v>258</v>
      </c>
      <c r="D9" s="129">
        <v>188260.73</v>
      </c>
      <c r="E9" s="129">
        <v>113</v>
      </c>
      <c r="F9" s="129">
        <v>90205.99</v>
      </c>
      <c r="G9" s="129">
        <v>3</v>
      </c>
      <c r="H9" s="129">
        <v>2880</v>
      </c>
      <c r="I9" s="129">
        <v>68</v>
      </c>
      <c r="J9" s="129">
        <v>43022.400000000001</v>
      </c>
      <c r="K9" s="129">
        <v>84</v>
      </c>
      <c r="L9" s="129">
        <v>58433.72</v>
      </c>
    </row>
    <row r="10" spans="1:12" ht="19.5" customHeight="1" x14ac:dyDescent="0.2">
      <c r="A10" s="118">
        <v>5</v>
      </c>
      <c r="B10" s="121" t="s">
        <v>117</v>
      </c>
      <c r="C10" s="129">
        <v>191</v>
      </c>
      <c r="D10" s="129">
        <v>132800</v>
      </c>
      <c r="E10" s="129">
        <v>173</v>
      </c>
      <c r="F10" s="129">
        <v>118825.1</v>
      </c>
      <c r="G10" s="129">
        <v>5</v>
      </c>
      <c r="H10" s="129">
        <v>3604.6</v>
      </c>
      <c r="I10" s="129">
        <v>1</v>
      </c>
      <c r="J10" s="129">
        <v>551.20000000000005</v>
      </c>
      <c r="K10" s="129">
        <v>9</v>
      </c>
      <c r="L10" s="129">
        <v>7680</v>
      </c>
    </row>
    <row r="11" spans="1:12" ht="19.5" customHeight="1" x14ac:dyDescent="0.2">
      <c r="A11" s="118">
        <v>6</v>
      </c>
      <c r="B11" s="122" t="s">
        <v>118</v>
      </c>
      <c r="C11" s="129">
        <v>11</v>
      </c>
      <c r="D11" s="129">
        <v>17600</v>
      </c>
      <c r="E11" s="129">
        <v>8</v>
      </c>
      <c r="F11" s="129">
        <v>12564</v>
      </c>
      <c r="G11" s="129">
        <v>1</v>
      </c>
      <c r="H11" s="129">
        <v>1684</v>
      </c>
      <c r="I11" s="129"/>
      <c r="J11" s="129"/>
      <c r="K11" s="129">
        <v>2</v>
      </c>
      <c r="L11" s="129">
        <v>3200</v>
      </c>
    </row>
    <row r="12" spans="1:12" ht="19.5" customHeight="1" x14ac:dyDescent="0.2">
      <c r="A12" s="118">
        <v>7</v>
      </c>
      <c r="B12" s="122" t="s">
        <v>119</v>
      </c>
      <c r="C12" s="129">
        <v>180</v>
      </c>
      <c r="D12" s="129">
        <v>115200</v>
      </c>
      <c r="E12" s="129">
        <v>165</v>
      </c>
      <c r="F12" s="129">
        <v>106261.1</v>
      </c>
      <c r="G12" s="129">
        <v>4</v>
      </c>
      <c r="H12" s="129">
        <v>1920.6</v>
      </c>
      <c r="I12" s="129">
        <v>1</v>
      </c>
      <c r="J12" s="129">
        <v>551.20000000000005</v>
      </c>
      <c r="K12" s="129">
        <v>7</v>
      </c>
      <c r="L12" s="129">
        <v>4480</v>
      </c>
    </row>
    <row r="13" spans="1:12" ht="15" customHeight="1" x14ac:dyDescent="0.2">
      <c r="A13" s="118">
        <v>8</v>
      </c>
      <c r="B13" s="121" t="s">
        <v>42</v>
      </c>
      <c r="C13" s="129">
        <v>133</v>
      </c>
      <c r="D13" s="129">
        <v>85120</v>
      </c>
      <c r="E13" s="129">
        <v>127</v>
      </c>
      <c r="F13" s="129">
        <v>81920</v>
      </c>
      <c r="G13" s="129">
        <v>2</v>
      </c>
      <c r="H13" s="129">
        <v>1280</v>
      </c>
      <c r="I13" s="129">
        <v>2</v>
      </c>
      <c r="J13" s="129">
        <v>1280</v>
      </c>
      <c r="K13" s="129">
        <v>3</v>
      </c>
      <c r="L13" s="129">
        <v>1920</v>
      </c>
    </row>
    <row r="14" spans="1:12" ht="15.75" customHeight="1" x14ac:dyDescent="0.2">
      <c r="A14" s="118">
        <v>9</v>
      </c>
      <c r="B14" s="121" t="s">
        <v>43</v>
      </c>
      <c r="C14" s="129">
        <v>1</v>
      </c>
      <c r="D14" s="129">
        <v>640</v>
      </c>
      <c r="E14" s="129"/>
      <c r="F14" s="129"/>
      <c r="G14" s="129"/>
      <c r="H14" s="129"/>
      <c r="I14" s="129"/>
      <c r="J14" s="129"/>
      <c r="K14" s="129">
        <v>1</v>
      </c>
      <c r="L14" s="129">
        <v>640</v>
      </c>
    </row>
    <row r="15" spans="1:12" ht="106.5" customHeight="1" x14ac:dyDescent="0.2">
      <c r="A15" s="118">
        <v>10</v>
      </c>
      <c r="B15" s="121" t="s">
        <v>120</v>
      </c>
      <c r="C15" s="129">
        <v>215</v>
      </c>
      <c r="D15" s="129">
        <v>72640</v>
      </c>
      <c r="E15" s="129">
        <v>121</v>
      </c>
      <c r="F15" s="129">
        <v>43237.96</v>
      </c>
      <c r="G15" s="129">
        <v>3</v>
      </c>
      <c r="H15" s="129">
        <v>1329</v>
      </c>
      <c r="I15" s="129">
        <v>43</v>
      </c>
      <c r="J15" s="129">
        <v>13600</v>
      </c>
      <c r="K15" s="129">
        <v>60</v>
      </c>
      <c r="L15" s="129">
        <v>19200</v>
      </c>
    </row>
    <row r="16" spans="1:12" ht="21" customHeight="1" x14ac:dyDescent="0.2">
      <c r="A16" s="118">
        <v>11</v>
      </c>
      <c r="B16" s="122" t="s">
        <v>118</v>
      </c>
      <c r="C16" s="129">
        <v>8</v>
      </c>
      <c r="D16" s="129">
        <v>6400</v>
      </c>
      <c r="E16" s="129">
        <v>7</v>
      </c>
      <c r="F16" s="129">
        <v>5120</v>
      </c>
      <c r="G16" s="129">
        <v>1</v>
      </c>
      <c r="H16" s="129">
        <v>689</v>
      </c>
      <c r="I16" s="129"/>
      <c r="J16" s="129"/>
      <c r="K16" s="129"/>
      <c r="L16" s="129"/>
    </row>
    <row r="17" spans="1:12" ht="21" customHeight="1" x14ac:dyDescent="0.2">
      <c r="A17" s="118">
        <v>12</v>
      </c>
      <c r="B17" s="122" t="s">
        <v>119</v>
      </c>
      <c r="C17" s="129">
        <v>207</v>
      </c>
      <c r="D17" s="129">
        <v>66240</v>
      </c>
      <c r="E17" s="129">
        <v>114</v>
      </c>
      <c r="F17" s="129">
        <v>38117.96</v>
      </c>
      <c r="G17" s="129">
        <v>2</v>
      </c>
      <c r="H17" s="129">
        <v>640</v>
      </c>
      <c r="I17" s="129">
        <v>43</v>
      </c>
      <c r="J17" s="129">
        <v>13600</v>
      </c>
      <c r="K17" s="129">
        <v>60</v>
      </c>
      <c r="L17" s="129">
        <v>19200</v>
      </c>
    </row>
    <row r="18" spans="1:12" ht="33.75" customHeight="1" x14ac:dyDescent="0.2">
      <c r="A18" s="118">
        <v>13</v>
      </c>
      <c r="B18" s="121" t="s">
        <v>122</v>
      </c>
      <c r="C18" s="129">
        <f t="shared" ref="C18:L18" si="1">SUM(C19:C20)</f>
        <v>2</v>
      </c>
      <c r="D18" s="129">
        <f t="shared" si="1"/>
        <v>1280</v>
      </c>
      <c r="E18" s="129">
        <f t="shared" si="1"/>
        <v>2</v>
      </c>
      <c r="F18" s="129">
        <f t="shared" si="1"/>
        <v>1280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v>2</v>
      </c>
      <c r="D19" s="129">
        <v>1280</v>
      </c>
      <c r="E19" s="129">
        <v>2</v>
      </c>
      <c r="F19" s="129">
        <v>1280</v>
      </c>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v>1</v>
      </c>
      <c r="D21" s="129">
        <v>704</v>
      </c>
      <c r="E21" s="129">
        <v>1</v>
      </c>
      <c r="F21" s="129">
        <v>512.6</v>
      </c>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30</v>
      </c>
      <c r="D34" s="128">
        <f t="shared" si="3"/>
        <v>19200</v>
      </c>
      <c r="E34" s="128">
        <f t="shared" si="3"/>
        <v>26</v>
      </c>
      <c r="F34" s="128">
        <f t="shared" si="3"/>
        <v>19751.2</v>
      </c>
      <c r="G34" s="128">
        <f t="shared" si="3"/>
        <v>2</v>
      </c>
      <c r="H34" s="128">
        <f t="shared" si="3"/>
        <v>1280</v>
      </c>
      <c r="I34" s="128">
        <f t="shared" si="3"/>
        <v>0</v>
      </c>
      <c r="J34" s="128">
        <f t="shared" si="3"/>
        <v>0</v>
      </c>
      <c r="K34" s="128">
        <f t="shared" si="3"/>
        <v>2</v>
      </c>
      <c r="L34" s="128">
        <f t="shared" si="3"/>
        <v>1280</v>
      </c>
    </row>
    <row r="35" spans="1:12" ht="24" customHeight="1" x14ac:dyDescent="0.2">
      <c r="A35" s="118">
        <v>30</v>
      </c>
      <c r="B35" s="121" t="s">
        <v>131</v>
      </c>
      <c r="C35" s="129">
        <f t="shared" ref="C35:L35" si="4">SUM(C36,C39)</f>
        <v>30</v>
      </c>
      <c r="D35" s="129">
        <f t="shared" si="4"/>
        <v>19200</v>
      </c>
      <c r="E35" s="129">
        <f t="shared" si="4"/>
        <v>26</v>
      </c>
      <c r="F35" s="129">
        <f t="shared" si="4"/>
        <v>19751.2</v>
      </c>
      <c r="G35" s="129">
        <f t="shared" si="4"/>
        <v>2</v>
      </c>
      <c r="H35" s="129">
        <f t="shared" si="4"/>
        <v>1280</v>
      </c>
      <c r="I35" s="129">
        <f t="shared" si="4"/>
        <v>0</v>
      </c>
      <c r="J35" s="129">
        <f t="shared" si="4"/>
        <v>0</v>
      </c>
      <c r="K35" s="129">
        <f t="shared" si="4"/>
        <v>2</v>
      </c>
      <c r="L35" s="129">
        <f t="shared" si="4"/>
        <v>1280</v>
      </c>
    </row>
    <row r="36" spans="1:12" ht="19.5" customHeight="1" x14ac:dyDescent="0.2">
      <c r="A36" s="118">
        <v>31</v>
      </c>
      <c r="B36" s="121" t="s">
        <v>132</v>
      </c>
      <c r="C36" s="129">
        <v>5</v>
      </c>
      <c r="D36" s="129">
        <v>3200</v>
      </c>
      <c r="E36" s="129">
        <v>5</v>
      </c>
      <c r="F36" s="129">
        <v>3840</v>
      </c>
      <c r="G36" s="129"/>
      <c r="H36" s="129"/>
      <c r="I36" s="129"/>
      <c r="J36" s="129"/>
      <c r="K36" s="129"/>
      <c r="L36" s="129"/>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v>5</v>
      </c>
      <c r="D38" s="129">
        <v>3200</v>
      </c>
      <c r="E38" s="129">
        <v>5</v>
      </c>
      <c r="F38" s="129">
        <v>3840</v>
      </c>
      <c r="G38" s="129"/>
      <c r="H38" s="129"/>
      <c r="I38" s="129"/>
      <c r="J38" s="129"/>
      <c r="K38" s="129"/>
      <c r="L38" s="129"/>
    </row>
    <row r="39" spans="1:12" ht="21" customHeight="1" x14ac:dyDescent="0.2">
      <c r="A39" s="118">
        <v>34</v>
      </c>
      <c r="B39" s="121" t="s">
        <v>134</v>
      </c>
      <c r="C39" s="129">
        <v>25</v>
      </c>
      <c r="D39" s="129">
        <v>16000</v>
      </c>
      <c r="E39" s="129">
        <v>21</v>
      </c>
      <c r="F39" s="129">
        <v>15911.2</v>
      </c>
      <c r="G39" s="129">
        <v>2</v>
      </c>
      <c r="H39" s="129">
        <v>1280</v>
      </c>
      <c r="I39" s="129"/>
      <c r="J39" s="129"/>
      <c r="K39" s="129">
        <v>2</v>
      </c>
      <c r="L39" s="129">
        <v>1280</v>
      </c>
    </row>
    <row r="40" spans="1:12" ht="30" customHeight="1" x14ac:dyDescent="0.2">
      <c r="A40" s="118">
        <v>35</v>
      </c>
      <c r="B40" s="122" t="s">
        <v>135</v>
      </c>
      <c r="C40" s="129"/>
      <c r="D40" s="129"/>
      <c r="E40" s="129"/>
      <c r="F40" s="129"/>
      <c r="G40" s="129"/>
      <c r="H40" s="129"/>
      <c r="I40" s="129"/>
      <c r="J40" s="129"/>
      <c r="K40" s="129"/>
      <c r="L40" s="129"/>
    </row>
    <row r="41" spans="1:12" ht="21" customHeight="1" x14ac:dyDescent="0.2">
      <c r="A41" s="118">
        <v>36</v>
      </c>
      <c r="B41" s="122" t="s">
        <v>119</v>
      </c>
      <c r="C41" s="129">
        <v>25</v>
      </c>
      <c r="D41" s="129">
        <v>16000</v>
      </c>
      <c r="E41" s="129">
        <v>21</v>
      </c>
      <c r="F41" s="129">
        <v>15911.2</v>
      </c>
      <c r="G41" s="129">
        <v>2</v>
      </c>
      <c r="H41" s="129">
        <v>1280</v>
      </c>
      <c r="I41" s="129"/>
      <c r="J41" s="129"/>
      <c r="K41" s="129">
        <v>2</v>
      </c>
      <c r="L41" s="129">
        <v>1280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c r="D44" s="129"/>
      <c r="E44" s="129"/>
      <c r="F44" s="129"/>
      <c r="G44" s="129"/>
      <c r="H44" s="129"/>
      <c r="I44" s="129"/>
      <c r="J44" s="129"/>
      <c r="K44" s="129"/>
      <c r="L44" s="129"/>
    </row>
    <row r="45" spans="1:12" ht="21.75" customHeight="1" x14ac:dyDescent="0.2">
      <c r="A45" s="118">
        <v>40</v>
      </c>
      <c r="B45" s="120" t="s">
        <v>138</v>
      </c>
      <c r="C45" s="128">
        <f t="shared" ref="C45:L45" si="5">SUM(C46:C51)</f>
        <v>31</v>
      </c>
      <c r="D45" s="128">
        <f t="shared" si="5"/>
        <v>835.2</v>
      </c>
      <c r="E45" s="128">
        <f t="shared" si="5"/>
        <v>31</v>
      </c>
      <c r="F45" s="128">
        <f t="shared" si="5"/>
        <v>835.6</v>
      </c>
      <c r="G45" s="128">
        <f t="shared" si="5"/>
        <v>0</v>
      </c>
      <c r="H45" s="128">
        <f t="shared" si="5"/>
        <v>0</v>
      </c>
      <c r="I45" s="128">
        <f t="shared" si="5"/>
        <v>0</v>
      </c>
      <c r="J45" s="128">
        <f t="shared" si="5"/>
        <v>0</v>
      </c>
      <c r="K45" s="128">
        <f t="shared" si="5"/>
        <v>0</v>
      </c>
      <c r="L45" s="128">
        <f t="shared" si="5"/>
        <v>0</v>
      </c>
    </row>
    <row r="46" spans="1:12" ht="18.75" customHeight="1" x14ac:dyDescent="0.2">
      <c r="A46" s="118">
        <v>41</v>
      </c>
      <c r="B46" s="121" t="s">
        <v>20</v>
      </c>
      <c r="C46" s="129">
        <v>18</v>
      </c>
      <c r="D46" s="129">
        <v>211.2</v>
      </c>
      <c r="E46" s="129">
        <v>18</v>
      </c>
      <c r="F46" s="129">
        <v>211.6</v>
      </c>
      <c r="G46" s="129"/>
      <c r="H46" s="129"/>
      <c r="I46" s="129"/>
      <c r="J46" s="129"/>
      <c r="K46" s="129"/>
      <c r="L46" s="129"/>
    </row>
    <row r="47" spans="1:12" ht="21" customHeight="1" x14ac:dyDescent="0.2">
      <c r="A47" s="118">
        <v>42</v>
      </c>
      <c r="B47" s="121" t="s">
        <v>21</v>
      </c>
      <c r="C47" s="129">
        <v>5</v>
      </c>
      <c r="D47" s="129">
        <v>240</v>
      </c>
      <c r="E47" s="129">
        <v>5</v>
      </c>
      <c r="F47" s="129">
        <v>240</v>
      </c>
      <c r="G47" s="129"/>
      <c r="H47" s="129"/>
      <c r="I47" s="129"/>
      <c r="J47" s="129"/>
      <c r="K47" s="129"/>
      <c r="L47" s="129"/>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8</v>
      </c>
      <c r="D49" s="129">
        <v>384</v>
      </c>
      <c r="E49" s="129">
        <v>8</v>
      </c>
      <c r="F49" s="129">
        <v>384</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c r="D51" s="129"/>
      <c r="E51" s="129"/>
      <c r="F51" s="129"/>
      <c r="G51" s="129"/>
      <c r="H51" s="129"/>
      <c r="I51" s="129"/>
      <c r="J51" s="129"/>
      <c r="K51" s="129"/>
      <c r="L51" s="129"/>
    </row>
    <row r="52" spans="1:12" ht="28.5" customHeight="1" x14ac:dyDescent="0.2">
      <c r="A52" s="118">
        <v>47</v>
      </c>
      <c r="B52" s="120" t="s">
        <v>130</v>
      </c>
      <c r="C52" s="128">
        <v>443</v>
      </c>
      <c r="D52" s="128">
        <v>141760</v>
      </c>
      <c r="E52" s="128">
        <v>240</v>
      </c>
      <c r="F52" s="128">
        <v>76800</v>
      </c>
      <c r="G52" s="128"/>
      <c r="H52" s="128"/>
      <c r="I52" s="128">
        <v>443</v>
      </c>
      <c r="J52" s="128">
        <v>141760</v>
      </c>
      <c r="K52" s="129"/>
      <c r="L52" s="128"/>
    </row>
    <row r="53" spans="1:12" ht="15" x14ac:dyDescent="0.2">
      <c r="A53" s="118">
        <v>48</v>
      </c>
      <c r="B53" s="119" t="s">
        <v>129</v>
      </c>
      <c r="C53" s="128">
        <f t="shared" ref="C53:L53" si="6">SUM(C6,C25,C34,C45,C52)</f>
        <v>1434</v>
      </c>
      <c r="D53" s="128">
        <f t="shared" si="6"/>
        <v>857889</v>
      </c>
      <c r="E53" s="128">
        <f t="shared" si="6"/>
        <v>951</v>
      </c>
      <c r="F53" s="128">
        <f t="shared" si="6"/>
        <v>645605.92999999982</v>
      </c>
      <c r="G53" s="128">
        <f t="shared" si="6"/>
        <v>20</v>
      </c>
      <c r="H53" s="128">
        <f t="shared" si="6"/>
        <v>17999.43</v>
      </c>
      <c r="I53" s="128">
        <f t="shared" si="6"/>
        <v>557</v>
      </c>
      <c r="J53" s="128">
        <f t="shared" si="6"/>
        <v>200213.6</v>
      </c>
      <c r="K53" s="128">
        <f t="shared" si="6"/>
        <v>166</v>
      </c>
      <c r="L53" s="128">
        <f t="shared" si="6"/>
        <v>100353.72</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Шаргородський районний суд Вінницької області,_x000D_
 Початок періоду: 01.01.2017, Кінець періоду: 31.12.2017&amp;LA443D241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Шаргородський районний суд Вінницької області,_x000D_
 Початок періоду: 01.01.2017, Кінець періоду: 31.12.2017&amp;LA443D241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22"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166</v>
      </c>
      <c r="F4" s="124">
        <f>SUM(F5:F25)</f>
        <v>100353.71999999999</v>
      </c>
    </row>
    <row r="5" spans="1:6" ht="20.25" customHeight="1" x14ac:dyDescent="0.2">
      <c r="A5" s="98">
        <v>2</v>
      </c>
      <c r="B5" s="147" t="s">
        <v>97</v>
      </c>
      <c r="C5" s="148"/>
      <c r="D5" s="149"/>
      <c r="E5" s="125">
        <v>5</v>
      </c>
      <c r="F5" s="126">
        <v>3288.28</v>
      </c>
    </row>
    <row r="6" spans="1:6" ht="28.5" customHeight="1" x14ac:dyDescent="0.2">
      <c r="A6" s="98">
        <v>3</v>
      </c>
      <c r="B6" s="147" t="s">
        <v>98</v>
      </c>
      <c r="C6" s="148"/>
      <c r="D6" s="149"/>
      <c r="E6" s="125">
        <v>5</v>
      </c>
      <c r="F6" s="126">
        <v>7900</v>
      </c>
    </row>
    <row r="7" spans="1:6" ht="20.25" customHeight="1" x14ac:dyDescent="0.2">
      <c r="A7" s="98">
        <v>4</v>
      </c>
      <c r="B7" s="147" t="s">
        <v>99</v>
      </c>
      <c r="C7" s="148"/>
      <c r="D7" s="149"/>
      <c r="E7" s="125">
        <v>124</v>
      </c>
      <c r="F7" s="126">
        <v>63040</v>
      </c>
    </row>
    <row r="8" spans="1:6" ht="41.25" customHeight="1" x14ac:dyDescent="0.2">
      <c r="A8" s="98">
        <v>5</v>
      </c>
      <c r="B8" s="147" t="s">
        <v>100</v>
      </c>
      <c r="C8" s="148"/>
      <c r="D8" s="149"/>
      <c r="E8" s="125"/>
      <c r="F8" s="126"/>
    </row>
    <row r="9" spans="1:6" ht="30.75" customHeight="1" x14ac:dyDescent="0.2">
      <c r="A9" s="98">
        <v>6</v>
      </c>
      <c r="B9" s="147" t="s">
        <v>101</v>
      </c>
      <c r="C9" s="148"/>
      <c r="D9" s="149"/>
      <c r="E9" s="125"/>
      <c r="F9" s="126"/>
    </row>
    <row r="10" spans="1:6" ht="18" customHeight="1" x14ac:dyDescent="0.2">
      <c r="A10" s="98">
        <v>7</v>
      </c>
      <c r="B10" s="147" t="s">
        <v>102</v>
      </c>
      <c r="C10" s="148"/>
      <c r="D10" s="149"/>
      <c r="E10" s="125">
        <v>5</v>
      </c>
      <c r="F10" s="126">
        <v>5975.2</v>
      </c>
    </row>
    <row r="11" spans="1:6" ht="18.75" customHeight="1" x14ac:dyDescent="0.2">
      <c r="A11" s="98">
        <v>8</v>
      </c>
      <c r="B11" s="147" t="s">
        <v>103</v>
      </c>
      <c r="C11" s="148"/>
      <c r="D11" s="149"/>
      <c r="E11" s="125">
        <v>1</v>
      </c>
      <c r="F11" s="126">
        <v>320</v>
      </c>
    </row>
    <row r="12" spans="1:6" ht="29.25" customHeight="1" x14ac:dyDescent="0.2">
      <c r="A12" s="98">
        <v>9</v>
      </c>
      <c r="B12" s="147" t="s">
        <v>82</v>
      </c>
      <c r="C12" s="148"/>
      <c r="D12" s="149"/>
      <c r="E12" s="125"/>
      <c r="F12" s="126"/>
    </row>
    <row r="13" spans="1:6" ht="20.25" customHeight="1" x14ac:dyDescent="0.2">
      <c r="A13" s="98">
        <v>10</v>
      </c>
      <c r="B13" s="147" t="s">
        <v>104</v>
      </c>
      <c r="C13" s="148"/>
      <c r="D13" s="149"/>
      <c r="E13" s="125">
        <v>18</v>
      </c>
      <c r="F13" s="126">
        <v>13138.51</v>
      </c>
    </row>
    <row r="14" spans="1:6" ht="21" customHeight="1" x14ac:dyDescent="0.2">
      <c r="A14" s="98">
        <v>11</v>
      </c>
      <c r="B14" s="147" t="s">
        <v>105</v>
      </c>
      <c r="C14" s="148"/>
      <c r="D14" s="149"/>
      <c r="E14" s="125">
        <v>3</v>
      </c>
      <c r="F14" s="126">
        <v>1891.73</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c r="F16" s="126"/>
    </row>
    <row r="17" spans="1:11" ht="20.25" customHeight="1" x14ac:dyDescent="0.2">
      <c r="A17" s="98">
        <v>14</v>
      </c>
      <c r="B17" s="147" t="s">
        <v>108</v>
      </c>
      <c r="C17" s="148"/>
      <c r="D17" s="149"/>
      <c r="E17" s="125">
        <v>3</v>
      </c>
      <c r="F17" s="126">
        <v>1600</v>
      </c>
    </row>
    <row r="18" spans="1:11" ht="27" customHeight="1" x14ac:dyDescent="0.2">
      <c r="A18" s="98">
        <v>15</v>
      </c>
      <c r="B18" s="147" t="s">
        <v>109</v>
      </c>
      <c r="C18" s="148"/>
      <c r="D18" s="149"/>
      <c r="E18" s="125">
        <v>2</v>
      </c>
      <c r="F18" s="126">
        <v>3200</v>
      </c>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c r="F23" s="126"/>
    </row>
    <row r="24" spans="1:11" ht="30" customHeight="1" x14ac:dyDescent="0.2">
      <c r="A24" s="98">
        <v>21</v>
      </c>
      <c r="B24" s="147" t="s">
        <v>145</v>
      </c>
      <c r="C24" s="148"/>
      <c r="D24" s="149"/>
      <c r="E24" s="125"/>
      <c r="F24" s="126"/>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151</v>
      </c>
      <c r="D32" s="150"/>
      <c r="E32" s="45" t="s">
        <v>148</v>
      </c>
      <c r="I32" s="111"/>
      <c r="J32" s="108"/>
      <c r="K32" s="109"/>
    </row>
    <row r="33" spans="1:11" ht="15" customHeight="1" x14ac:dyDescent="0.2">
      <c r="A33" s="110" t="s">
        <v>148</v>
      </c>
      <c r="B33" s="66" t="s">
        <v>92</v>
      </c>
      <c r="C33" s="146" t="s">
        <v>151</v>
      </c>
      <c r="D33" s="146"/>
      <c r="E33" s="89"/>
      <c r="I33" s="112"/>
      <c r="J33" s="112"/>
      <c r="K33" s="112"/>
    </row>
    <row r="34" spans="1:11" ht="15.75" customHeight="1" x14ac:dyDescent="0.25">
      <c r="A34" s="113"/>
      <c r="B34" s="67" t="s">
        <v>93</v>
      </c>
      <c r="C34" s="146" t="s">
        <v>152</v>
      </c>
      <c r="D34" s="146"/>
      <c r="F34" s="130" t="s">
        <v>153</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Шаргородський районний суд Вінницької області,_x000D_
 Початок періоду: 01.01.2017, Кінець періоду: 31.12.2017&amp;LA443D241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154</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155</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156</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157</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231</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&amp;C&amp;LA443D241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2017-02-06T10:03:46Z</cp:lastPrinted>
  <dcterms:created xsi:type="dcterms:W3CDTF">2015-09-09T10:27:37Z</dcterms:created>
  <dcterms:modified xsi:type="dcterms:W3CDTF">2018-02-01T11:49:17Z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10_00152_4.2017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A443D241</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3.20.2.1877</vt:lpwstr>
  </property>
</Properties>
</file>