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<sst xmlns="http://schemas.openxmlformats.org/spreadsheetml/2006/main" count="316" uniqueCount="254">
  <si>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</si>
  <si>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</si>
  <si>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</si>
  <si>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</si>
  <si>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</si>
  <si>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</si>
  <si>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</si>
  <si>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</si>
  <si>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</si>
  <si>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</si>
  <si>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</si>
  <si>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</si>
  <si>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</si>
  <si>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</si>
  <si>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</si>
  <si>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</si>
  <si>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</si>
  <si>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</si>
  <si>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</si>
  <si>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</si>
  <si>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</si>
  <si>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</si>
  <si>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</si>
  <si>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</si>
  <si>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</si>
  <si>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</si>
  <si>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</si>
  <si>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</si>
  <si>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</si>
  <si>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</si>
  <si>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</si>
  <si>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</si>
  <si>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</si>
  <si>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</si>
  <si>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</si>
  <si>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</si>
  <si>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</si>
  <si>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</si>
  <si>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</si>
  <si>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</si>
  <si>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</si>
  <si>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</si>
  <si>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</si>
  <si>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</si>
  <si>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</si>
  <si>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</si>
  <si>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</si>
  <si>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</si>
  <si>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</si>
  <si>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</si>
  <si>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</si>
  <si>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</si>
  <si>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</si>
  <si>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</si>
  <si>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</si>
  <si>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</si>
  <si>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</si>
  <si>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</si>
  <si>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</si>
  <si>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</si>
  <si>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</si>
  <si>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</si>
  <si>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</si>
  <si>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</si>
  <si>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</si>
  <si>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</si>
  <si>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</si>
  <si>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</si>
  <si>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</si>
  <si>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</si>
  <si>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</si>
  <si>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</si>
  <si>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</si>
  <si>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</si>
  <si>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</si>
  <si>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</si>
  <si>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</si>
  <si>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</si>
  <si>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</si>
  <si>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</si>
  <si>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</si>
  <si>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</si>
  <si>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</si>
  <si>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</si>
  <si>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</si>
  <si>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</si>
  <si>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</si>
  <si>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</si>
  <si>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</si>
  <si>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</si>
  <si>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</si>
  <si>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</si>
  <si>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</si>
  <si>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</si>
  <si>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</si>
  <si>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</si>
  <si>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</si>
  <si>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</si>
  <si>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</si>
  <si>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</si>
  <si>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</si>
  <si>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</si>
  <si>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</si>
  <si>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</si>
  <si>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</si>
  <si>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</si>
  <si>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</si>
  <si>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</si>
  <si>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</si>
  <si>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</si>
  <si>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</si>
  <si>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</si>
  <si>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</si>
  <si>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</si>
  <si>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</si>
  <si>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</si>
  <si>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</si>
  <si>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</si>
  <si>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</si>
  <si>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</si>
  <si>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</si>
  <si>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</si>
  <si>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</si>
  <si>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</si>
  <si>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</si>
  <si>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</si>
  <si>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</si>
  <si>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</si>
  <si>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</si>
  <si>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</si>
  <si>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</si>
  <si>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</si>
  <si>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</si>
  <si>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</si>
  <si>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</si>
  <si>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</si>
  <si>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</si>
  <si>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</si>
  <si>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</si>
  <si>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</si>
  <si>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</si>
  <si>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</si>
  <si>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</si>
  <si>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</si>
  <si>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</si>
  <si>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</si>
  <si>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</si>
  <si>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</si>
  <si>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</si>
  <si>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</si>
  <si>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</si>
  <si>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</si>
  <si>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</si>
  <si>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</si>
  <si>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</si>
  <si>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</si>
  <si>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</si>
  <si>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</si>
  <si>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</si>
  <si>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</si>
  <si>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</si>
  <si>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</si>
  <si>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</si>
  <si>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</si>
  <si>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</si>
  <si>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</si>
  <si>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</si>
  <si>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</si>
  <si>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</si>
  <si>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</si>
  <si>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</si>
  <si>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</si>
  <si>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</si>
  <si>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</si>
  <si>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</si>
  <si>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</si>
  <si>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</si>
  <si>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</si>
  <si>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</si>
  <si>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</si>
  <si>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</si>
  <si>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</si>
  <si>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</si>
  <si>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</si>
  <si>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</si>
  <si>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</si>
  <si>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</si>
  <si>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</si>
  <si>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</si>
  <si>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</si>
  <si>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</si>
  <si>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</si>
  <si>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</si>
  <si>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</si>
  <si>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</si>
  <si>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</si>
  <si>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</si>
  <si>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</si>
  <si>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</si>
  <si>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</si>
  <si>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</si>
  <si>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</si>
  <si>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</si>
  <si>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</si>
  <si>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</si>
  <si>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</si>
  <si>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</si>
  <si>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</si>
  <si>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</si>
  <si>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</si>
  <si>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</si>
  <si>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</si>
  <si>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</si>
  <si>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</si>
  <si>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</si>
  <si>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</si>
  <si>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</si>
  <si>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</si>
  <si>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</si>
  <si>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</si>
  <si>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</si>
  <si>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</si>
  <si>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</si>
  <si>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</si>
  <si>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</si>
  <si>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</si>
  <si>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</si>
  <si>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</si>
  <si>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</si>
  <si>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</si>
  <si>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</si>
  <si>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</si>
  <si>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</si>
  <si>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</si>
  <si>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</si>
  <si>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</si>
  <si>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</si>
  <si>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</si>
  <si>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</si>
  <si>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</si>
  <si>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</si>
  <si>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</si>
  <si>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</si>
  <si>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</si>
  <si>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Т.О.Соколовська</t>
  </si>
  <si>
    <t>І.О. Ковальчук</t>
  </si>
  <si>
    <t>04344-2-15-98</t>
  </si>
  <si>
    <t>inbox@sh.vn.court.gov.ua</t>
  </si>
  <si>
    <t>5 січня 2017 року</t>
  </si>
  <si>
    <t>2016 рік</t>
  </si>
  <si>
    <t>Шаргородський районний суд Вінницької області</t>
  </si>
  <si>
    <t xml:space="preserve">Місцезнаходження: </t>
  </si>
  <si>
    <t>23500. Вінницька область.м. Шаргород</t>
  </si>
  <si>
    <t>вул. Героїв Майдану</t>
  </si>
</sst>
</file>

<file path=xl/styles.xml><?xml version="1.0" encoding="utf-8"?>
<styleSheet xmlns="http://schemas.openxmlformats.org/spreadsheetml/2006/main">
  <numFmts count="62">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38</v>
      </c>
      <c r="F10" s="157">
        <v>38</v>
      </c>
      <c r="G10" s="157">
        <v>36</v>
      </c>
      <c r="H10" s="157">
        <v>5</v>
      </c>
      <c r="I10" s="157"/>
      <c r="J10" s="157">
        <v>1</v>
      </c>
      <c r="K10" s="157">
        <v>30</v>
      </c>
      <c r="L10" s="157"/>
      <c r="M10" s="168">
        <v>2</v>
      </c>
      <c r="N10" s="163">
        <v>2</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40</v>
      </c>
      <c r="F23" s="157">
        <f>F10+F12+F15+F22</f>
        <v>40</v>
      </c>
      <c r="G23" s="157">
        <f>G10+G12+G15+G22</f>
        <v>38</v>
      </c>
      <c r="H23" s="157">
        <f>H10+H15</f>
        <v>5</v>
      </c>
      <c r="I23" s="157">
        <f>I10+I15</f>
        <v>0</v>
      </c>
      <c r="J23" s="157">
        <f>J10+J12+J15</f>
        <v>1</v>
      </c>
      <c r="K23" s="157">
        <f>K10+K12+K15</f>
        <v>32</v>
      </c>
      <c r="L23" s="157">
        <f>L10+L12+L15+L22</f>
        <v>0</v>
      </c>
      <c r="M23" s="157">
        <f>M10+M12+M15+M22</f>
        <v>2</v>
      </c>
      <c r="N23" s="157">
        <f>N10</f>
        <v>2</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34</v>
      </c>
      <c r="G31" s="167">
        <v>30</v>
      </c>
      <c r="H31" s="167">
        <v>27</v>
      </c>
      <c r="I31" s="167">
        <v>18</v>
      </c>
      <c r="J31" s="167">
        <v>17</v>
      </c>
      <c r="K31" s="167"/>
      <c r="L31" s="167">
        <v>5</v>
      </c>
      <c r="M31" s="167"/>
      <c r="N31" s="167">
        <v>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&amp;L5199F8EB&amp;CФорма № 2-А, Підрозділ: Шаргородський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4</v>
      </c>
      <c r="E9" s="163"/>
      <c r="F9" s="163"/>
      <c r="G9" s="163"/>
      <c r="H9" s="163"/>
      <c r="I9" s="163"/>
      <c r="J9" s="163"/>
      <c r="K9" s="162">
        <v>4</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4</v>
      </c>
      <c r="E11" s="163"/>
      <c r="F11" s="163"/>
      <c r="G11" s="163"/>
      <c r="H11" s="163"/>
      <c r="I11" s="163"/>
      <c r="J11" s="163"/>
      <c r="K11" s="162">
        <v>4</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3</v>
      </c>
      <c r="G12" s="163">
        <v>3</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3</v>
      </c>
      <c r="F24" s="163">
        <v>3</v>
      </c>
      <c r="G24" s="163">
        <v>3</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3</v>
      </c>
      <c r="F25" s="163">
        <v>3</v>
      </c>
      <c r="G25" s="163">
        <v>3</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5</v>
      </c>
      <c r="E43" s="163">
        <v>4</v>
      </c>
      <c r="F43" s="163">
        <v>3</v>
      </c>
      <c r="G43" s="163">
        <v>3</v>
      </c>
      <c r="H43" s="163"/>
      <c r="I43" s="163"/>
      <c r="J43" s="163">
        <v>1</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2</v>
      </c>
      <c r="F44" s="163">
        <v>1</v>
      </c>
      <c r="G44" s="163">
        <v>1</v>
      </c>
      <c r="H44" s="163"/>
      <c r="I44" s="163"/>
      <c r="J44" s="163">
        <v>1</v>
      </c>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3</v>
      </c>
      <c r="E45" s="163">
        <v>2</v>
      </c>
      <c r="F45" s="163">
        <v>2</v>
      </c>
      <c r="G45" s="163">
        <v>2</v>
      </c>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2</v>
      </c>
      <c r="F46" s="163">
        <v>2</v>
      </c>
      <c r="G46" s="163">
        <v>2</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16</v>
      </c>
      <c r="E88" s="163">
        <v>16</v>
      </c>
      <c r="F88" s="163">
        <v>10</v>
      </c>
      <c r="G88" s="163">
        <v>10</v>
      </c>
      <c r="H88" s="163">
        <v>3</v>
      </c>
      <c r="I88" s="163"/>
      <c r="J88" s="163">
        <v>3</v>
      </c>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8</v>
      </c>
      <c r="E90" s="163">
        <v>7</v>
      </c>
      <c r="F90" s="163">
        <v>5</v>
      </c>
      <c r="G90" s="163">
        <v>5</v>
      </c>
      <c r="H90" s="163">
        <v>2</v>
      </c>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6</v>
      </c>
      <c r="E94" s="163">
        <v>5</v>
      </c>
      <c r="F94" s="163">
        <v>3</v>
      </c>
      <c r="G94" s="163">
        <v>3</v>
      </c>
      <c r="H94" s="163">
        <v>2</v>
      </c>
      <c r="I94" s="163"/>
      <c r="J94" s="163"/>
      <c r="K94" s="162">
        <v>1</v>
      </c>
      <c r="L94" s="163"/>
      <c r="M94" s="163"/>
      <c r="N94" s="164"/>
      <c r="O94" s="163"/>
      <c r="P94" s="60"/>
    </row>
    <row r="95" spans="1:16" s="4" customFormat="1" ht="25.5" customHeight="1">
      <c r="A95" s="44">
        <v>88</v>
      </c>
      <c r="B95" s="114" t="s">
        <v>68</v>
      </c>
      <c r="C95" s="164">
        <v>2</v>
      </c>
      <c r="D95" s="163">
        <v>5</v>
      </c>
      <c r="E95" s="163">
        <v>7</v>
      </c>
      <c r="F95" s="163">
        <v>4</v>
      </c>
      <c r="G95" s="163">
        <v>4</v>
      </c>
      <c r="H95" s="163"/>
      <c r="I95" s="163"/>
      <c r="J95" s="163">
        <v>3</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2</v>
      </c>
      <c r="D97" s="163">
        <v>2</v>
      </c>
      <c r="E97" s="163">
        <v>4</v>
      </c>
      <c r="F97" s="163">
        <v>3</v>
      </c>
      <c r="G97" s="163">
        <v>3</v>
      </c>
      <c r="H97" s="163"/>
      <c r="I97" s="163"/>
      <c r="J97" s="163">
        <v>1</v>
      </c>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3</v>
      </c>
      <c r="E99" s="163">
        <v>3</v>
      </c>
      <c r="F99" s="163">
        <v>1</v>
      </c>
      <c r="G99" s="163">
        <v>1</v>
      </c>
      <c r="H99" s="163"/>
      <c r="I99" s="163"/>
      <c r="J99" s="163">
        <v>2</v>
      </c>
      <c r="K99" s="162"/>
      <c r="L99" s="163"/>
      <c r="M99" s="163"/>
      <c r="N99" s="164"/>
      <c r="O99" s="163"/>
      <c r="P99" s="61"/>
    </row>
    <row r="100" spans="1:16" s="4" customFormat="1" ht="25.5" customHeight="1">
      <c r="A100" s="46">
        <v>93</v>
      </c>
      <c r="B100" s="114" t="s">
        <v>241</v>
      </c>
      <c r="C100" s="164"/>
      <c r="D100" s="163">
        <v>2</v>
      </c>
      <c r="E100" s="163">
        <v>2</v>
      </c>
      <c r="F100" s="163">
        <v>1</v>
      </c>
      <c r="G100" s="163">
        <v>1</v>
      </c>
      <c r="H100" s="163">
        <v>1</v>
      </c>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2</v>
      </c>
      <c r="E103" s="163">
        <v>3</v>
      </c>
      <c r="F103" s="163">
        <v>1</v>
      </c>
      <c r="G103" s="163">
        <v>1</v>
      </c>
      <c r="H103" s="163">
        <v>1</v>
      </c>
      <c r="I103" s="163"/>
      <c r="J103" s="163">
        <v>1</v>
      </c>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2</v>
      </c>
      <c r="E108" s="163">
        <v>3</v>
      </c>
      <c r="F108" s="163">
        <v>1</v>
      </c>
      <c r="G108" s="163">
        <v>1</v>
      </c>
      <c r="H108" s="163">
        <v>1</v>
      </c>
      <c r="I108" s="163"/>
      <c r="J108" s="163">
        <v>1</v>
      </c>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30</v>
      </c>
      <c r="E114" s="164">
        <f t="shared" si="0"/>
        <v>27</v>
      </c>
      <c r="F114" s="164">
        <f t="shared" si="0"/>
        <v>18</v>
      </c>
      <c r="G114" s="164">
        <f t="shared" si="0"/>
        <v>17</v>
      </c>
      <c r="H114" s="164">
        <f t="shared" si="0"/>
        <v>4</v>
      </c>
      <c r="I114" s="164">
        <f t="shared" si="0"/>
        <v>0</v>
      </c>
      <c r="J114" s="164">
        <f t="shared" si="0"/>
        <v>5</v>
      </c>
      <c r="K114" s="164">
        <f t="shared" si="0"/>
        <v>7</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&amp;L5199F8EB&amp;CФорма № 2-А, Підрозділ: Шаргородський районний суд Вінницької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&amp;L5199F8EB&amp;CФорма № 2-А, Підрозділ: Шаргородський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6</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v>1</v>
      </c>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v>1</v>
      </c>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&amp;L5199F8EB&amp;CФорма № 2-А, Підрозділ: Шаргородський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231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&amp;L5199F8EB&amp;C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Borodavka</cp:lastModifiedBy>
  <cp:lastPrinted>2015-12-10T14:23:53Z</cp:lastPrinted>
  <dcterms:created xsi:type="dcterms:W3CDTF">2015-09-09T11:49:13Z</dcterms:created>
  <dcterms:modified xsi:type="dcterms:W3CDTF">2017-02-02T09:30:19Z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5199F8EB</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