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<sst xmlns="http://schemas.openxmlformats.org/spreadsheetml/2006/main" count="154" uniqueCount="128">
  <si>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</si>
  <si>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</si>
  <si>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</si>
  <si>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</si>
  <si>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</si>
  <si>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</si>
  <si>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</si>
  <si>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</si>
  <si>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</si>
  <si>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</si>
  <si>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</si>
  <si>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</si>
  <si>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</si>
  <si>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</si>
  <si>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</si>
  <si>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</si>
  <si>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</si>
  <si>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</si>
  <si>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</si>
  <si>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</si>
  <si>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</si>
  <si>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</si>
  <si>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</si>
  <si>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</si>
  <si>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</si>
  <si>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</si>
  <si>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</si>
  <si>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</si>
  <si>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</si>
  <si>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</si>
  <si>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</si>
  <si>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</si>
  <si>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</si>
  <si>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</si>
  <si>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</si>
  <si>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</si>
  <si>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</si>
  <si>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</si>
  <si>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</si>
  <si>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</si>
  <si>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</si>
  <si>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</si>
  <si>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</si>
  <si>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</si>
  <si>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</si>
  <si>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</si>
  <si>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</si>
  <si>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</si>
  <si>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</si>
  <si>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</si>
  <si>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</si>
  <si>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</si>
  <si>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</si>
  <si>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</si>
  <si>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</si>
  <si>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</si>
  <si>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</si>
  <si>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</si>
  <si>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</si>
  <si>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</si>
  <si>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</si>
  <si>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</si>
  <si>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</si>
  <si>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</si>
  <si>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</si>
  <si>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</si>
  <si>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</si>
  <si>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</si>
  <si>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</si>
  <si>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</si>
  <si>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</si>
  <si>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</si>
  <si>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</si>
  <si>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</si>
  <si>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</si>
  <si>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</si>
  <si>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</si>
  <si>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</si>
  <si>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</si>
  <si>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</si>
  <si>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</si>
  <si>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</si>
  <si>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</si>
  <si>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</si>
  <si>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</si>
  <si>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</si>
  <si>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</si>
  <si>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</si>
  <si>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</si>
  <si>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</si>
  <si>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</si>
  <si>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</si>
  <si>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</si>
  <si>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</si>
  <si>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</si>
  <si>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</si>
  <si>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</si>
  <si>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</si>
  <si>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</si>
  <si>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</si>
  <si>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</si>
  <si>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</si>
  <si>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</si>
  <si>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</si>
  <si>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</si>
  <si>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</si>
  <si>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</si>
  <si>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</si>
  <si>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</si>
  <si>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</si>
  <si>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</si>
  <si>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</si>
  <si>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</si>
  <si>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</si>
  <si>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</si>
  <si>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</si>
  <si>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</si>
  <si>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</si>
  <si>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</si>
  <si>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</si>
  <si>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</si>
  <si>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</si>
  <si>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</si>
  <si>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>Т.О. Соколовська</t>
  </si>
  <si>
    <t>І.О. Ковальчук</t>
  </si>
  <si>
    <t>04344-2-15-98</t>
  </si>
  <si>
    <t>inbox@sh.vn.court.gov.ua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</si>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</sst>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&amp;L904287C2&amp;C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330</v>
      </c>
      <c r="D6" s="96">
        <f>SUM(D7,D10,D13,D14,D15,D21,D24,D25,D18,D19,D20)</f>
        <v>244214.99999999997</v>
      </c>
      <c r="E6" s="96">
        <f>SUM(E7,E10,E13,E14,E15,E21,E24,E25,E18,E19,E20)</f>
        <v>196</v>
      </c>
      <c r="F6" s="96">
        <f>SUM(F7,F10,F13,F14,F15,F21,F24,F25,F18,F19,F20)</f>
        <v>188099.46</v>
      </c>
      <c r="G6" s="96">
        <f>SUM(G7,G10,G13,G14,G15,G21,G24,G25,G18,G19,G20)</f>
        <v>4</v>
      </c>
      <c r="H6" s="96">
        <f>SUM(H7,H10,H13,H14,H15,H21,H24,H25,H18,H19,H20)</f>
        <v>2798</v>
      </c>
      <c r="I6" s="96">
        <f>SUM(I7,I10,I13,I14,I15,I21,I24,I25,I18,I19,I20)</f>
        <v>54</v>
      </c>
      <c r="J6" s="96">
        <f>SUM(J7,J10,J13,J14,J15,J21,J24,J25,J18,J19,J20)</f>
        <v>18287.4</v>
      </c>
      <c r="K6" s="96">
        <f>SUM(K7,K10,K13,K14,K15,K21,K24,K25,K18,K19,K20)</f>
        <v>83</v>
      </c>
      <c r="L6" s="96">
        <f>SUM(L7,L10,L13,L14,L15,L21,L24,L25,L18,L19,L20)</f>
        <v>42250.200000000004</v>
      </c>
    </row>
    <row r="7" spans="1:12" ht="16.5" customHeight="1">
      <c r="A7" s="87">
        <v>2</v>
      </c>
      <c r="B7" s="90" t="s">
        <v>74</v>
      </c>
      <c r="C7" s="97">
        <v>101</v>
      </c>
      <c r="D7" s="97">
        <v>131726.9</v>
      </c>
      <c r="E7" s="97">
        <v>60</v>
      </c>
      <c r="F7" s="97">
        <v>96652.16</v>
      </c>
      <c r="G7" s="97"/>
      <c r="H7" s="97"/>
      <c r="I7" s="97">
        <v>11</v>
      </c>
      <c r="J7" s="97">
        <v>9248.8</v>
      </c>
      <c r="K7" s="97">
        <v>31</v>
      </c>
      <c r="L7" s="97">
        <v>28587.2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73921.96</v>
      </c>
      <c r="E8" s="97">
        <v>33</v>
      </c>
      <c r="F8" s="97">
        <v>71638.96</v>
      </c>
      <c r="G8" s="97"/>
      <c r="H8" s="97"/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66</v>
      </c>
      <c r="D9" s="97">
        <v>57804.9400000001</v>
      </c>
      <c r="E9" s="97">
        <v>27</v>
      </c>
      <c r="F9" s="97">
        <v>25013.2</v>
      </c>
      <c r="G9" s="97"/>
      <c r="H9" s="97"/>
      <c r="I9" s="97">
        <v>11</v>
      </c>
      <c r="J9" s="97">
        <v>9248.8</v>
      </c>
      <c r="K9" s="97">
        <v>29</v>
      </c>
      <c r="L9" s="97">
        <v>24383.2</v>
      </c>
    </row>
    <row r="10" spans="1:12" ht="19.5" customHeight="1">
      <c r="A10" s="87">
        <v>5</v>
      </c>
      <c r="B10" s="90" t="s">
        <v>77</v>
      </c>
      <c r="C10" s="97">
        <v>34</v>
      </c>
      <c r="D10" s="97">
        <v>25920</v>
      </c>
      <c r="E10" s="97">
        <v>30</v>
      </c>
      <c r="F10" s="97">
        <v>23252.4</v>
      </c>
      <c r="G10" s="97">
        <v>2</v>
      </c>
      <c r="H10" s="97">
        <v>1609.2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34</v>
      </c>
      <c r="D12" s="97">
        <v>25920</v>
      </c>
      <c r="E12" s="97">
        <v>30</v>
      </c>
      <c r="F12" s="97">
        <v>23252.4</v>
      </c>
      <c r="G12" s="97">
        <v>2</v>
      </c>
      <c r="H12" s="97">
        <v>1609.2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45403.2</v>
      </c>
      <c r="E13" s="97">
        <v>54</v>
      </c>
      <c r="F13" s="97">
        <v>45442</v>
      </c>
      <c r="G13" s="97">
        <v>1</v>
      </c>
      <c r="H13" s="97">
        <v>768.4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49</v>
      </c>
      <c r="D15" s="97">
        <v>20163</v>
      </c>
      <c r="E15" s="97">
        <v>46</v>
      </c>
      <c r="F15" s="97">
        <v>20879.2</v>
      </c>
      <c r="G15" s="97">
        <v>1</v>
      </c>
      <c r="H15" s="97">
        <v>420.4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49</v>
      </c>
      <c r="D17" s="97">
        <v>20163</v>
      </c>
      <c r="E17" s="97">
        <v>46</v>
      </c>
      <c r="F17" s="97">
        <v>20879.2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90</v>
      </c>
      <c r="D18" s="97">
        <v>18899.9</v>
      </c>
      <c r="E18" s="97">
        <v>5</v>
      </c>
      <c r="F18" s="97">
        <v>1032.9</v>
      </c>
      <c r="G18" s="97"/>
      <c r="H18" s="97"/>
      <c r="I18" s="97">
        <v>43</v>
      </c>
      <c r="J18" s="97">
        <v>9038.6</v>
      </c>
      <c r="K18" s="97">
        <v>46</v>
      </c>
      <c r="L18" s="97">
        <v>9459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840.8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3</v>
      </c>
      <c r="F39" s="96">
        <f>SUM(F40,F47,F48,F49)</f>
        <v>3310.8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840.8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3</v>
      </c>
      <c r="F40" s="97">
        <f>SUM(F41,F44)</f>
        <v>3310.8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840.8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3</v>
      </c>
      <c r="F44" s="97">
        <v>3310.8</v>
      </c>
      <c r="G44" s="97"/>
      <c r="H44" s="97"/>
      <c r="I44" s="97">
        <v>1</v>
      </c>
      <c r="J44" s="97">
        <v>840.8</v>
      </c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3</v>
      </c>
      <c r="F46" s="97">
        <v>3310.8</v>
      </c>
      <c r="G46" s="97"/>
      <c r="H46" s="97"/>
      <c r="I46" s="97">
        <v>1</v>
      </c>
      <c r="J46" s="97">
        <v>840.8</v>
      </c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182.91</v>
      </c>
      <c r="E50" s="96">
        <f>SUM(E51:E54)</f>
        <v>10</v>
      </c>
      <c r="F50" s="96">
        <f>SUM(F51:F54)</f>
        <v>183.69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182.91</v>
      </c>
      <c r="E51" s="97">
        <v>10</v>
      </c>
      <c r="F51" s="97">
        <v>183.69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170</v>
      </c>
      <c r="D55" s="96">
        <v>71468.0000000001</v>
      </c>
      <c r="E55" s="96">
        <v>89</v>
      </c>
      <c r="F55" s="96">
        <v>37415.4000000001</v>
      </c>
      <c r="G55" s="96"/>
      <c r="H55" s="96"/>
      <c r="I55" s="96">
        <v>166</v>
      </c>
      <c r="J55" s="96">
        <v>69786.4000000001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515</v>
      </c>
      <c r="D56" s="96">
        <f t="shared" si="0"/>
        <v>320069.9100000001</v>
      </c>
      <c r="E56" s="96">
        <f t="shared" si="0"/>
        <v>298</v>
      </c>
      <c r="F56" s="96">
        <f t="shared" si="0"/>
        <v>229009.3500000001</v>
      </c>
      <c r="G56" s="96">
        <f t="shared" si="0"/>
        <v>4</v>
      </c>
      <c r="H56" s="96">
        <f t="shared" si="0"/>
        <v>2798</v>
      </c>
      <c r="I56" s="96">
        <f t="shared" si="0"/>
        <v>221</v>
      </c>
      <c r="J56" s="96">
        <f t="shared" si="0"/>
        <v>88914.6000000001</v>
      </c>
      <c r="K56" s="96">
        <f t="shared" si="0"/>
        <v>88</v>
      </c>
      <c r="L56" s="96">
        <f t="shared" si="0"/>
        <v>44772.600000000006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&amp;L904287C2&amp;CФорма № 10, Підрозділ: Шаргородський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</v>
      </c>
      <c r="F4" s="93">
        <f>SUM(F5:F25)</f>
        <v>44772.600000000006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74</v>
      </c>
      <c r="F7" s="95">
        <v>33001.4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3363.2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&amp;L904287C2&amp;CФорма № 10, Підрозділ: Шаргородський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2022-02-21T08:18:40Z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904287C2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