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<sst xmlns="http://schemas.openxmlformats.org/spreadsheetml/2006/main" count="154" uniqueCount="128">
  <si>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</si>
  <si>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</si>
  <si>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</si>
  <si>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</si>
  <si>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</si>
  <si>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</si>
  <si>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</si>
  <si>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</si>
  <si>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</si>
  <si>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</si>
  <si>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</si>
  <si>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</si>
  <si>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</si>
  <si>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</si>
  <si>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</si>
  <si>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</si>
  <si>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</si>
  <si>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</si>
  <si>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</si>
  <si>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</si>
  <si>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</si>
  <si>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</si>
  <si>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</si>
  <si>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</si>
  <si>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</si>
  <si>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</si>
  <si>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</si>
  <si>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</si>
  <si>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</si>
  <si>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</si>
  <si>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</si>
  <si>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</si>
  <si>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</si>
  <si>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</si>
  <si>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</si>
  <si>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</si>
  <si>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</si>
  <si>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</si>
  <si>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</si>
  <si>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</si>
  <si>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</si>
  <si>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</si>
  <si>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</si>
  <si>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</si>
  <si>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</si>
  <si>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</si>
  <si>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</si>
  <si>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</si>
  <si>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</si>
  <si>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</si>
  <si>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</si>
  <si>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</si>
  <si>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</si>
  <si>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</si>
  <si>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</si>
  <si>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</si>
  <si>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</si>
  <si>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</si>
  <si>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</si>
  <si>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</si>
  <si>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</si>
  <si>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</si>
  <si>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</si>
  <si>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</si>
  <si>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</si>
  <si>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</si>
  <si>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</si>
  <si>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</si>
  <si>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</si>
  <si>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</si>
  <si>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</si>
  <si>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</si>
  <si>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</si>
  <si>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</si>
  <si>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</si>
  <si>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</si>
  <si>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</si>
  <si>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</si>
  <si>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</si>
  <si>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</si>
  <si>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</si>
  <si>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</si>
  <si>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</si>
  <si>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</si>
  <si>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</si>
  <si>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</si>
  <si>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</si>
  <si>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</si>
  <si>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</si>
  <si>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</si>
  <si>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</si>
  <si>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</si>
  <si>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</si>
  <si>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</si>
  <si>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</si>
  <si>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</si>
  <si>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</si>
  <si>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</si>
  <si>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</si>
  <si>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</si>
  <si>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</si>
  <si>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</si>
  <si>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</si>
  <si>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</si>
  <si>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</si>
  <si>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</si>
  <si>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</si>
  <si>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</si>
  <si>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</si>
  <si>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</si>
  <si>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</si>
  <si>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</si>
  <si>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</si>
  <si>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</si>
  <si>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</si>
  <si>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</si>
  <si>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</si>
  <si>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</si>
  <si>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</si>
  <si>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</si>
  <si>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</si>
  <si>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</si>
  <si>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/>
  </si>
  <si>
    <t xml:space="preserve">Т.О. Соколовська </t>
  </si>
  <si>
    <t>Т.Г. Коваленко</t>
  </si>
  <si>
    <t>04344-2-15-98</t>
  </si>
  <si>
    <t>е-mail:inbox@sh.vn.court.gov.ua</t>
  </si>
  <si>
    <t>9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</si>
</sst>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&amp;LBF4CC685&amp;C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798</v>
      </c>
      <c r="D6" s="96">
        <f>SUM(D7,D10,D13,D14,D15,D21,D24,D25,D18,D19,D20)</f>
        <v>661740.86</v>
      </c>
      <c r="E6" s="96">
        <f>SUM(E7,E10,E13,E14,E15,E21,E24,E25,E18,E19,E20)</f>
        <v>514</v>
      </c>
      <c r="F6" s="96">
        <f>SUM(F7,F10,F13,F14,F15,F21,F24,F25,F18,F19,F20)</f>
        <v>508622.21</v>
      </c>
      <c r="G6" s="96">
        <f>SUM(G7,G10,G13,G14,G15,G21,G24,G25,G18,G19,G20)</f>
        <v>25</v>
      </c>
      <c r="H6" s="96">
        <f>SUM(H7,H10,H13,H14,H15,H21,H24,H25,H18,H19,H20)</f>
        <v>127227.79999999999</v>
      </c>
      <c r="I6" s="96">
        <f>SUM(I7,I10,I13,I14,I15,I21,I24,I25,I18,I19,I20)</f>
        <v>123</v>
      </c>
      <c r="J6" s="96">
        <f>SUM(J7,J10,J13,J14,J15,J21,J24,J25,J18,J19,J20)</f>
        <v>55389.700000000004</v>
      </c>
      <c r="K6" s="96">
        <f>SUM(K7,K10,K13,K14,K15,K21,K24,K25,K18,K19,K20)</f>
        <v>150</v>
      </c>
      <c r="L6" s="96">
        <f>SUM(L7,L10,L13,L14,L15,L21,L24,L25,L18,L19,L20)</f>
        <v>79927.2400000001</v>
      </c>
    </row>
    <row r="7" spans="1:12" ht="16.5" customHeight="1">
      <c r="A7" s="87">
        <v>2</v>
      </c>
      <c r="B7" s="90" t="s">
        <v>74</v>
      </c>
      <c r="C7" s="97">
        <v>281</v>
      </c>
      <c r="D7" s="97">
        <v>367602.66</v>
      </c>
      <c r="E7" s="97">
        <v>160</v>
      </c>
      <c r="F7" s="97">
        <v>257273.31</v>
      </c>
      <c r="G7" s="97">
        <v>8</v>
      </c>
      <c r="H7" s="97">
        <v>17230.6</v>
      </c>
      <c r="I7" s="97">
        <v>51</v>
      </c>
      <c r="J7" s="97">
        <v>40213.8</v>
      </c>
      <c r="K7" s="97">
        <v>64</v>
      </c>
      <c r="L7" s="97">
        <v>57451.5400000001</v>
      </c>
    </row>
    <row r="8" spans="1:12" ht="16.5" customHeight="1">
      <c r="A8" s="87">
        <v>3</v>
      </c>
      <c r="B8" s="91" t="s">
        <v>75</v>
      </c>
      <c r="C8" s="97">
        <v>116</v>
      </c>
      <c r="D8" s="97">
        <v>230337.6</v>
      </c>
      <c r="E8" s="97">
        <v>106</v>
      </c>
      <c r="F8" s="97">
        <v>211127.6</v>
      </c>
      <c r="G8" s="97">
        <v>4</v>
      </c>
      <c r="H8" s="97">
        <v>7525</v>
      </c>
      <c r="I8" s="97">
        <v>2</v>
      </c>
      <c r="J8" s="97">
        <v>2689.4</v>
      </c>
      <c r="K8" s="97">
        <v>3</v>
      </c>
      <c r="L8" s="97">
        <v>5763</v>
      </c>
    </row>
    <row r="9" spans="1:12" ht="16.5" customHeight="1">
      <c r="A9" s="87">
        <v>4</v>
      </c>
      <c r="B9" s="91" t="s">
        <v>76</v>
      </c>
      <c r="C9" s="97">
        <v>165</v>
      </c>
      <c r="D9" s="97">
        <v>137265.06</v>
      </c>
      <c r="E9" s="97">
        <v>54</v>
      </c>
      <c r="F9" s="97">
        <v>46145.71</v>
      </c>
      <c r="G9" s="97">
        <v>4</v>
      </c>
      <c r="H9" s="97">
        <v>9705.6</v>
      </c>
      <c r="I9" s="97">
        <v>49</v>
      </c>
      <c r="J9" s="97">
        <v>37524.4</v>
      </c>
      <c r="K9" s="97">
        <v>61</v>
      </c>
      <c r="L9" s="97">
        <v>51688.5400000001</v>
      </c>
    </row>
    <row r="10" spans="1:12" ht="19.5" customHeight="1">
      <c r="A10" s="87">
        <v>5</v>
      </c>
      <c r="B10" s="90" t="s">
        <v>77</v>
      </c>
      <c r="C10" s="97">
        <v>143</v>
      </c>
      <c r="D10" s="97">
        <v>118943</v>
      </c>
      <c r="E10" s="97">
        <v>128</v>
      </c>
      <c r="F10" s="97">
        <v>106447.4</v>
      </c>
      <c r="G10" s="97">
        <v>13</v>
      </c>
      <c r="H10" s="97">
        <v>107819.2</v>
      </c>
      <c r="I10" s="97">
        <v>1</v>
      </c>
      <c r="J10" s="97">
        <v>768.4</v>
      </c>
      <c r="K10" s="97">
        <v>5</v>
      </c>
      <c r="L10" s="97">
        <v>3842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5</v>
      </c>
      <c r="F11" s="97">
        <v>9605</v>
      </c>
      <c r="G11" s="97">
        <v>4</v>
      </c>
      <c r="H11" s="97">
        <v>97069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136</v>
      </c>
      <c r="D12" s="97">
        <v>105496</v>
      </c>
      <c r="E12" s="97">
        <v>123</v>
      </c>
      <c r="F12" s="97">
        <v>96842.3999999998</v>
      </c>
      <c r="G12" s="97">
        <v>9</v>
      </c>
      <c r="H12" s="97">
        <v>10750.2</v>
      </c>
      <c r="I12" s="97">
        <v>1</v>
      </c>
      <c r="J12" s="97">
        <v>768.4</v>
      </c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137</v>
      </c>
      <c r="D13" s="97">
        <v>105270.8</v>
      </c>
      <c r="E13" s="97">
        <v>134</v>
      </c>
      <c r="F13" s="97">
        <v>103600</v>
      </c>
      <c r="G13" s="97">
        <v>2</v>
      </c>
      <c r="H13" s="97">
        <v>1409.6</v>
      </c>
      <c r="I13" s="97">
        <v>1</v>
      </c>
      <c r="J13" s="97">
        <v>768.4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86</v>
      </c>
      <c r="D15" s="97">
        <v>33041.2</v>
      </c>
      <c r="E15" s="97">
        <v>83</v>
      </c>
      <c r="F15" s="97">
        <v>33425.4</v>
      </c>
      <c r="G15" s="97">
        <v>2</v>
      </c>
      <c r="H15" s="97">
        <v>768.4</v>
      </c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86</v>
      </c>
      <c r="D17" s="97">
        <v>33041.2</v>
      </c>
      <c r="E17" s="97">
        <v>83</v>
      </c>
      <c r="F17" s="97">
        <v>33425.4</v>
      </c>
      <c r="G17" s="97">
        <v>2</v>
      </c>
      <c r="H17" s="97">
        <v>768.4</v>
      </c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148</v>
      </c>
      <c r="D18" s="97">
        <v>28430.8</v>
      </c>
      <c r="E18" s="97">
        <v>7</v>
      </c>
      <c r="F18" s="97">
        <v>1344.7</v>
      </c>
      <c r="G18" s="97"/>
      <c r="H18" s="97"/>
      <c r="I18" s="97">
        <v>70</v>
      </c>
      <c r="J18" s="97">
        <v>13639.1</v>
      </c>
      <c r="K18" s="97">
        <v>77</v>
      </c>
      <c r="L18" s="97">
        <v>14791.7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8452.4</v>
      </c>
      <c r="E21" s="97">
        <f>SUM(E22:E23)</f>
        <v>2</v>
      </c>
      <c r="F21" s="97">
        <f>SUM(F22:F23)</f>
        <v>6531.4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1921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4610.4</v>
      </c>
      <c r="E22" s="97">
        <v>1</v>
      </c>
      <c r="F22" s="97">
        <v>4610.4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3842</v>
      </c>
      <c r="E23" s="97">
        <v>1</v>
      </c>
      <c r="F23" s="97">
        <v>1921</v>
      </c>
      <c r="G23" s="97"/>
      <c r="H23" s="97"/>
      <c r="I23" s="97"/>
      <c r="J23" s="97"/>
      <c r="K23" s="97">
        <v>1</v>
      </c>
      <c r="L23" s="97">
        <v>1921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3073.6</v>
      </c>
      <c r="E39" s="96">
        <f>SUM(E40,E47,E48,E49)</f>
        <v>3</v>
      </c>
      <c r="F39" s="96">
        <f>SUM(F40,F47,F48,F49)</f>
        <v>2305.2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768.4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3073.6</v>
      </c>
      <c r="E40" s="97">
        <f>SUM(E41,E44)</f>
        <v>3</v>
      </c>
      <c r="F40" s="97">
        <f>SUM(F41,F44)</f>
        <v>2305.2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768.4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768.4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768.4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2305.2</v>
      </c>
      <c r="E44" s="97">
        <v>2</v>
      </c>
      <c r="F44" s="97">
        <v>1536.8</v>
      </c>
      <c r="G44" s="97"/>
      <c r="H44" s="97"/>
      <c r="I44" s="97">
        <v>1</v>
      </c>
      <c r="J44" s="97">
        <v>768.4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768.4</v>
      </c>
      <c r="E45" s="97"/>
      <c r="F45" s="97"/>
      <c r="G45" s="97"/>
      <c r="H45" s="97"/>
      <c r="I45" s="97">
        <v>1</v>
      </c>
      <c r="J45" s="97">
        <v>768.4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>
        <v>2</v>
      </c>
      <c r="F46" s="97">
        <v>1536.8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27</v>
      </c>
      <c r="D50" s="96">
        <f>SUM(D51:D54)</f>
        <v>489.84</v>
      </c>
      <c r="E50" s="96">
        <f>SUM(E51:E54)</f>
        <v>27</v>
      </c>
      <c r="F50" s="96">
        <f>SUM(F51:F54)</f>
        <v>489.8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25</v>
      </c>
      <c r="D51" s="97">
        <v>374.58</v>
      </c>
      <c r="E51" s="97">
        <v>25</v>
      </c>
      <c r="F51" s="97">
        <v>374.54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375</v>
      </c>
      <c r="D55" s="96">
        <v>144075</v>
      </c>
      <c r="E55" s="96">
        <v>228</v>
      </c>
      <c r="F55" s="96">
        <v>87597.5999999996</v>
      </c>
      <c r="G55" s="96"/>
      <c r="H55" s="96"/>
      <c r="I55" s="96">
        <v>370</v>
      </c>
      <c r="J55" s="96">
        <v>142154</v>
      </c>
      <c r="K55" s="97">
        <v>5</v>
      </c>
      <c r="L55" s="96">
        <v>1921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1204</v>
      </c>
      <c r="D56" s="96">
        <f t="shared" si="0"/>
        <v>809379.2999999999</v>
      </c>
      <c r="E56" s="96">
        <f t="shared" si="0"/>
        <v>772</v>
      </c>
      <c r="F56" s="96">
        <f t="shared" si="0"/>
        <v>599014.8099999996</v>
      </c>
      <c r="G56" s="96">
        <f t="shared" si="0"/>
        <v>25</v>
      </c>
      <c r="H56" s="96">
        <f t="shared" si="0"/>
        <v>127227.79999999999</v>
      </c>
      <c r="I56" s="96">
        <f t="shared" si="0"/>
        <v>494</v>
      </c>
      <c r="J56" s="96">
        <f t="shared" si="0"/>
        <v>198312.1</v>
      </c>
      <c r="K56" s="96">
        <f t="shared" si="0"/>
        <v>155</v>
      </c>
      <c r="L56" s="96">
        <f t="shared" si="0"/>
        <v>81848.2400000001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&amp;LBF4CC685&amp;CФорма № 10, Підрозділ: Шаргородський районний суд Вінницької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155</v>
      </c>
      <c r="F4" s="93">
        <f>SUM(F5:F25)</f>
        <v>81848.2399999999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129</v>
      </c>
      <c r="F7" s="95">
        <v>58206.2999999999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768.4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6536.8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9036.94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9</v>
      </c>
      <c r="F17" s="95">
        <v>5763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1536.8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&amp;LBF4CC685&amp;CФорма № 10, Підрозділ: Шаргородський районний суд Вінницької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2022-02-21T08:58:31Z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BF4CC685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